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ownloads\"/>
    </mc:Choice>
  </mc:AlternateContent>
  <bookViews>
    <workbookView xWindow="0" yWindow="0" windowWidth="20490" windowHeight="7905" tabRatio="400" activeTab="1"/>
  </bookViews>
  <sheets>
    <sheet name="rozpis rozpočtu" sheetId="1" r:id="rId1"/>
    <sheet name="návrh rozpočtu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3" i="1" l="1"/>
  <c r="I201" i="2"/>
  <c r="H190" i="2" l="1"/>
  <c r="H362" i="1"/>
  <c r="H203" i="2"/>
  <c r="H206" i="2" s="1"/>
  <c r="G203" i="2"/>
  <c r="G206" i="2" s="1"/>
  <c r="I158" i="2"/>
  <c r="I190" i="2" s="1"/>
  <c r="H158" i="2"/>
  <c r="G158" i="2"/>
  <c r="G190" i="2" s="1"/>
  <c r="I135" i="2"/>
  <c r="H135" i="2"/>
  <c r="G135" i="2"/>
  <c r="I124" i="2"/>
  <c r="H124" i="2"/>
  <c r="G124" i="2"/>
  <c r="I116" i="2"/>
  <c r="H116" i="2"/>
  <c r="G116" i="2"/>
  <c r="I81" i="2"/>
  <c r="H81" i="2"/>
  <c r="G81" i="2"/>
  <c r="I76" i="2"/>
  <c r="H76" i="2"/>
  <c r="G76" i="2"/>
  <c r="I71" i="2"/>
  <c r="H71" i="2"/>
  <c r="G71" i="2"/>
  <c r="I35" i="2"/>
  <c r="H35" i="2"/>
  <c r="G35" i="2"/>
  <c r="I12" i="2"/>
  <c r="H12" i="2"/>
  <c r="G12" i="2"/>
  <c r="G55" i="2" l="1"/>
  <c r="I55" i="2"/>
  <c r="F193" i="2" s="1"/>
  <c r="H55" i="2"/>
  <c r="F194" i="2"/>
  <c r="F195" i="2" l="1"/>
  <c r="I203" i="2" s="1"/>
  <c r="I206" i="2" s="1"/>
  <c r="H360" i="1"/>
  <c r="I360" i="1"/>
  <c r="G360" i="1"/>
  <c r="I308" i="1" l="1"/>
  <c r="H308" i="1"/>
  <c r="G308" i="1"/>
  <c r="I272" i="1"/>
  <c r="H272" i="1"/>
  <c r="G272" i="1"/>
  <c r="G220" i="1"/>
  <c r="H220" i="1"/>
  <c r="I220" i="1"/>
  <c r="H167" i="1"/>
  <c r="I167" i="1"/>
  <c r="G167" i="1"/>
  <c r="I50" i="1"/>
  <c r="H50" i="1"/>
  <c r="G50" i="1"/>
  <c r="H375" i="1" l="1"/>
  <c r="H378" i="1" l="1"/>
  <c r="I375" i="1"/>
  <c r="I378" i="1" s="1"/>
  <c r="G375" i="1"/>
  <c r="G378" i="1" s="1"/>
  <c r="H356" i="1"/>
  <c r="I356" i="1"/>
  <c r="G356" i="1"/>
  <c r="H351" i="1"/>
  <c r="I351" i="1"/>
  <c r="G351" i="1"/>
  <c r="H346" i="1"/>
  <c r="I346" i="1"/>
  <c r="G346" i="1"/>
  <c r="H342" i="1"/>
  <c r="I342" i="1"/>
  <c r="G342" i="1"/>
  <c r="H336" i="1"/>
  <c r="I336" i="1"/>
  <c r="G336" i="1"/>
  <c r="H300" i="1"/>
  <c r="I300" i="1"/>
  <c r="G300" i="1"/>
  <c r="H291" i="1"/>
  <c r="I291" i="1"/>
  <c r="G291" i="1"/>
  <c r="H282" i="1"/>
  <c r="I282" i="1"/>
  <c r="G282" i="1"/>
  <c r="H258" i="1"/>
  <c r="I258" i="1"/>
  <c r="G258" i="1"/>
  <c r="H254" i="1"/>
  <c r="I254" i="1"/>
  <c r="G254" i="1"/>
  <c r="H251" i="1"/>
  <c r="I251" i="1"/>
  <c r="G251" i="1"/>
  <c r="H234" i="1"/>
  <c r="I234" i="1"/>
  <c r="G234" i="1"/>
  <c r="H229" i="1"/>
  <c r="I229" i="1"/>
  <c r="G229" i="1"/>
  <c r="H224" i="1"/>
  <c r="I224" i="1"/>
  <c r="G224" i="1"/>
  <c r="H207" i="1"/>
  <c r="I207" i="1"/>
  <c r="G207" i="1"/>
  <c r="H203" i="1"/>
  <c r="I203" i="1"/>
  <c r="G203" i="1"/>
  <c r="H190" i="1"/>
  <c r="I190" i="1"/>
  <c r="G190" i="1"/>
  <c r="H184" i="1"/>
  <c r="I184" i="1"/>
  <c r="G184" i="1"/>
  <c r="H176" i="1"/>
  <c r="I176" i="1"/>
  <c r="G176" i="1"/>
  <c r="H162" i="1"/>
  <c r="I162" i="1"/>
  <c r="G162" i="1"/>
  <c r="H152" i="1"/>
  <c r="I152" i="1"/>
  <c r="G152" i="1"/>
  <c r="H148" i="1"/>
  <c r="I148" i="1"/>
  <c r="G148" i="1"/>
  <c r="H144" i="1"/>
  <c r="I144" i="1"/>
  <c r="G144" i="1"/>
  <c r="H141" i="1"/>
  <c r="I141" i="1"/>
  <c r="G141" i="1"/>
  <c r="H135" i="1"/>
  <c r="I135" i="1"/>
  <c r="G135" i="1"/>
  <c r="H128" i="1"/>
  <c r="I128" i="1"/>
  <c r="G128" i="1"/>
  <c r="H124" i="1"/>
  <c r="I124" i="1"/>
  <c r="G124" i="1"/>
  <c r="H119" i="1"/>
  <c r="I119" i="1"/>
  <c r="G119" i="1"/>
  <c r="H114" i="1"/>
  <c r="I114" i="1"/>
  <c r="G114" i="1"/>
  <c r="H109" i="1"/>
  <c r="I109" i="1"/>
  <c r="G109" i="1"/>
  <c r="H104" i="1"/>
  <c r="I104" i="1"/>
  <c r="G104" i="1"/>
  <c r="H98" i="1"/>
  <c r="I98" i="1"/>
  <c r="G98" i="1"/>
  <c r="H94" i="1"/>
  <c r="I94" i="1"/>
  <c r="G94" i="1"/>
  <c r="G57" i="1"/>
  <c r="H57" i="1"/>
  <c r="I57" i="1"/>
  <c r="H83" i="1"/>
  <c r="I83" i="1"/>
  <c r="G83" i="1"/>
  <c r="H79" i="1"/>
  <c r="I79" i="1"/>
  <c r="G79" i="1"/>
  <c r="H75" i="1"/>
  <c r="I75" i="1"/>
  <c r="G75" i="1"/>
  <c r="H70" i="1"/>
  <c r="I70" i="1"/>
  <c r="G70" i="1"/>
  <c r="H65" i="1"/>
  <c r="I65" i="1"/>
  <c r="G65" i="1"/>
  <c r="H61" i="1"/>
  <c r="I61" i="1"/>
  <c r="G61" i="1"/>
  <c r="H46" i="1"/>
  <c r="I46" i="1"/>
  <c r="G46" i="1"/>
  <c r="H41" i="1"/>
  <c r="I41" i="1"/>
  <c r="G41" i="1"/>
  <c r="H36" i="1"/>
  <c r="I36" i="1"/>
  <c r="G36" i="1"/>
  <c r="H31" i="1"/>
  <c r="I31" i="1"/>
  <c r="G31" i="1"/>
  <c r="H27" i="1"/>
  <c r="I27" i="1"/>
  <c r="G27" i="1"/>
  <c r="G23" i="1"/>
  <c r="I23" i="1"/>
  <c r="H23" i="1"/>
  <c r="H85" i="1" l="1"/>
  <c r="I85" i="1"/>
  <c r="G362" i="1"/>
  <c r="I362" i="1"/>
  <c r="G85" i="1"/>
  <c r="F366" i="1"/>
  <c r="F365" i="1"/>
  <c r="F367" i="1" l="1"/>
</calcChain>
</file>

<file path=xl/sharedStrings.xml><?xml version="1.0" encoding="utf-8"?>
<sst xmlns="http://schemas.openxmlformats.org/spreadsheetml/2006/main" count="2699" uniqueCount="1316">
  <si>
    <t/>
  </si>
  <si>
    <t>IČO:</t>
  </si>
  <si>
    <t>Plnění rozpočtu</t>
  </si>
  <si>
    <t>I. Rozpočtové příjmy</t>
  </si>
  <si>
    <t>I. Rozpočtové příjmy</t>
  </si>
  <si>
    <t>I. Rozpočtové příjmy</t>
  </si>
  <si>
    <t>I. Rozpočtové příjmy</t>
  </si>
  <si>
    <t>I. Rozpočtové příjmy</t>
  </si>
  <si>
    <t>SU</t>
  </si>
  <si>
    <t>AU</t>
  </si>
  <si>
    <t>AU</t>
  </si>
  <si>
    <t>ODPA</t>
  </si>
  <si>
    <t>POL</t>
  </si>
  <si>
    <t>UZ</t>
  </si>
  <si>
    <t>Text</t>
  </si>
  <si>
    <t>Text</t>
  </si>
  <si>
    <t>0000 - Bez ODPA</t>
  </si>
  <si>
    <t>0000 - Bez ODPA</t>
  </si>
  <si>
    <t>0000 - Bez ODPA</t>
  </si>
  <si>
    <t>0000 - Bez ODPA</t>
  </si>
  <si>
    <t>0000 - Bez ODPA</t>
  </si>
  <si>
    <t>0000 - Bez ODPA</t>
  </si>
  <si>
    <t>231</t>
  </si>
  <si>
    <t>231</t>
  </si>
  <si>
    <t>0100</t>
  </si>
  <si>
    <t>1111</t>
  </si>
  <si>
    <t>Daň z příjmů fyzických osob placená plátci</t>
  </si>
  <si>
    <t>231</t>
  </si>
  <si>
    <t>231</t>
  </si>
  <si>
    <t>0100</t>
  </si>
  <si>
    <t>231</t>
  </si>
  <si>
    <t>0100</t>
  </si>
  <si>
    <t>1112</t>
  </si>
  <si>
    <t>Daň z příjmů fyzických osob placená poplatníky</t>
  </si>
  <si>
    <t>0100</t>
  </si>
  <si>
    <t>231</t>
  </si>
  <si>
    <t>231</t>
  </si>
  <si>
    <t>0100</t>
  </si>
  <si>
    <t>1113</t>
  </si>
  <si>
    <t>Daň z příjmů fyzických osob vybíraná srážkou</t>
  </si>
  <si>
    <t>0100</t>
  </si>
  <si>
    <t>0100</t>
  </si>
  <si>
    <t>1121</t>
  </si>
  <si>
    <t>Daň z příjmů právnických osob</t>
  </si>
  <si>
    <t>0100</t>
  </si>
  <si>
    <t>0100</t>
  </si>
  <si>
    <t>1122</t>
  </si>
  <si>
    <t>Daň z příjmů právnických osob za obce</t>
  </si>
  <si>
    <t>231</t>
  </si>
  <si>
    <t>0100</t>
  </si>
  <si>
    <t>1211</t>
  </si>
  <si>
    <t>Daň z přidané hodnoty</t>
  </si>
  <si>
    <t>231</t>
  </si>
  <si>
    <t>0100</t>
  </si>
  <si>
    <t>231</t>
  </si>
  <si>
    <t>231</t>
  </si>
  <si>
    <t>0100</t>
  </si>
  <si>
    <t>1341</t>
  </si>
  <si>
    <t>Poplatek ze psů</t>
  </si>
  <si>
    <t>231</t>
  </si>
  <si>
    <t>231</t>
  </si>
  <si>
    <t>0100</t>
  </si>
  <si>
    <t>231</t>
  </si>
  <si>
    <t>0100</t>
  </si>
  <si>
    <t>1342</t>
  </si>
  <si>
    <t>Poplatek za lázeňský nebo rekreační pobyt</t>
  </si>
  <si>
    <t>231</t>
  </si>
  <si>
    <t>231</t>
  </si>
  <si>
    <t>0100</t>
  </si>
  <si>
    <t>1343</t>
  </si>
  <si>
    <t>Poplatek za užívání veřejného prostranství</t>
  </si>
  <si>
    <t>231</t>
  </si>
  <si>
    <t>0100</t>
  </si>
  <si>
    <t>1361</t>
  </si>
  <si>
    <t>Správní poplatky</t>
  </si>
  <si>
    <t>231</t>
  </si>
  <si>
    <t>0100</t>
  </si>
  <si>
    <t>1381</t>
  </si>
  <si>
    <t>Daň z hazardních her s výj. dílčí daně z tech. her</t>
  </si>
  <si>
    <t>231</t>
  </si>
  <si>
    <t>1511</t>
  </si>
  <si>
    <t>Daň z nemovitých věcí</t>
  </si>
  <si>
    <t>231</t>
  </si>
  <si>
    <t>231</t>
  </si>
  <si>
    <t>0200</t>
  </si>
  <si>
    <t>4111</t>
  </si>
  <si>
    <t>98348</t>
  </si>
  <si>
    <t>Neinvestiční přijaté transf.z všeob.pokl.správy SR</t>
  </si>
  <si>
    <t>231</t>
  </si>
  <si>
    <t>0200</t>
  </si>
  <si>
    <t>4112</t>
  </si>
  <si>
    <t>Neinv.př.transfery ze SR v rámci souhr.dot.vztahu</t>
  </si>
  <si>
    <t>231</t>
  </si>
  <si>
    <t>231</t>
  </si>
  <si>
    <t>4116</t>
  </si>
  <si>
    <t>7001</t>
  </si>
  <si>
    <t>Ostatní neinv.přijaté transfery ze st. rozpočtu</t>
  </si>
  <si>
    <t>231</t>
  </si>
  <si>
    <t>231</t>
  </si>
  <si>
    <t>0100</t>
  </si>
  <si>
    <t>231</t>
  </si>
  <si>
    <t>231</t>
  </si>
  <si>
    <t>0200</t>
  </si>
  <si>
    <t>4116</t>
  </si>
  <si>
    <t>13101</t>
  </si>
  <si>
    <t>Ostatní neinv.přijaté transfery ze st. rozpočtu</t>
  </si>
  <si>
    <t>Celkem za 0000:</t>
  </si>
  <si>
    <t>1069 - Ostatní správa v zemědělství</t>
  </si>
  <si>
    <t>1069 - Ostatní správa v zemědělství</t>
  </si>
  <si>
    <t>1069 - Ostatní správa v zemědělství</t>
  </si>
  <si>
    <t>1069 - Ostatní správa v zemědělství</t>
  </si>
  <si>
    <t>1069 - Ostatní správa v zemědělství</t>
  </si>
  <si>
    <t>1069 - Ostatní správa v zemědělství</t>
  </si>
  <si>
    <t>231</t>
  </si>
  <si>
    <t>231</t>
  </si>
  <si>
    <t>0100</t>
  </si>
  <si>
    <t>1069</t>
  </si>
  <si>
    <t>2212</t>
  </si>
  <si>
    <t>Sankční platby přijaté od jiných subjektů</t>
  </si>
  <si>
    <t>0100</t>
  </si>
  <si>
    <t>Celkem za 1069:</t>
  </si>
  <si>
    <t>3314 - Činnosti knihovnické</t>
  </si>
  <si>
    <t>231</t>
  </si>
  <si>
    <t>0100</t>
  </si>
  <si>
    <t>3314</t>
  </si>
  <si>
    <t>2111</t>
  </si>
  <si>
    <t>Příjmy z poskytování služeb a výrobků</t>
  </si>
  <si>
    <t>231</t>
  </si>
  <si>
    <t>231</t>
  </si>
  <si>
    <t>Celkem za 3314:</t>
  </si>
  <si>
    <t>Celkem za 3314:</t>
  </si>
  <si>
    <t>Celkem za 3314:</t>
  </si>
  <si>
    <t>Celkem za 3314:</t>
  </si>
  <si>
    <t>Celkem za 3314:</t>
  </si>
  <si>
    <t>Celkem za 3314:</t>
  </si>
  <si>
    <t>3399 - Ostatní záležitosti kultury,církví a sděl.prostř.</t>
  </si>
  <si>
    <t>3399 - Ostatní záležitosti kultury,církví a sděl.prostř.</t>
  </si>
  <si>
    <t>3399 - Ostatní záležitosti kultury,církví a sděl.prostř.</t>
  </si>
  <si>
    <t>3399 - Ostatní záležitosti kultury,církví a sděl.prostř.</t>
  </si>
  <si>
    <t>3399 - Ostatní záležitosti kultury,církví a sděl.prostř.</t>
  </si>
  <si>
    <t>3399 - Ostatní záležitosti kultury,církví a sděl.prostř.</t>
  </si>
  <si>
    <t>231</t>
  </si>
  <si>
    <t>0100</t>
  </si>
  <si>
    <t>3399</t>
  </si>
  <si>
    <t>2111</t>
  </si>
  <si>
    <t>Příjmy z poskytování služeb a výrobků</t>
  </si>
  <si>
    <t>231</t>
  </si>
  <si>
    <t>231</t>
  </si>
  <si>
    <t>Celkem za 3399:</t>
  </si>
  <si>
    <t>Celkem za 3399:</t>
  </si>
  <si>
    <t>Celkem za 3399:</t>
  </si>
  <si>
    <t>3612 - Bytové hospodářství</t>
  </si>
  <si>
    <t>3612 - Bytové hospodářství</t>
  </si>
  <si>
    <t>3612 - Bytové hospodářství</t>
  </si>
  <si>
    <t>3612 - Bytové hospodářství</t>
  </si>
  <si>
    <t>231</t>
  </si>
  <si>
    <t>3612</t>
  </si>
  <si>
    <t>2111</t>
  </si>
  <si>
    <t>Příjmy z poskytování služeb a výrobků</t>
  </si>
  <si>
    <t>231</t>
  </si>
  <si>
    <t>231</t>
  </si>
  <si>
    <t>0100</t>
  </si>
  <si>
    <t>3612</t>
  </si>
  <si>
    <t>2132</t>
  </si>
  <si>
    <t>Přijmy z pronájmu ost. nem. věcí a jejich částí</t>
  </si>
  <si>
    <t>Celkem za 3612:</t>
  </si>
  <si>
    <t>Celkem za 3612:</t>
  </si>
  <si>
    <t>Celkem za 3612:</t>
  </si>
  <si>
    <t>Celkem za 3612:</t>
  </si>
  <si>
    <t>Celkem za 3612:</t>
  </si>
  <si>
    <t>Celkem za 3612:</t>
  </si>
  <si>
    <t>3613 - Nebytové hospodářství</t>
  </si>
  <si>
    <t>3613 - Nebytové hospodářství</t>
  </si>
  <si>
    <t>3613 - Nebytové hospodářství</t>
  </si>
  <si>
    <t>3613 - Nebytové hospodářství</t>
  </si>
  <si>
    <t>3613 - Nebytové hospodářství</t>
  </si>
  <si>
    <t>3613 - Nebytové hospodářství</t>
  </si>
  <si>
    <t>3613</t>
  </si>
  <si>
    <t>2111</t>
  </si>
  <si>
    <t>Příjmy z poskytování služeb a výrobků</t>
  </si>
  <si>
    <t>231</t>
  </si>
  <si>
    <t>0100</t>
  </si>
  <si>
    <t>3613</t>
  </si>
  <si>
    <t>2132</t>
  </si>
  <si>
    <t>Přijmy z pronájmu ost. nem. věcí a jejich částí</t>
  </si>
  <si>
    <t>231</t>
  </si>
  <si>
    <t>3613</t>
  </si>
  <si>
    <t>Celkem za 3613:</t>
  </si>
  <si>
    <t>3639 - Komunální služby a územní rozvoj j.n.</t>
  </si>
  <si>
    <t>3639 - Komunální služby a územní rozvoj j.n.</t>
  </si>
  <si>
    <t>3639 - Komunální služby a územní rozvoj j.n.</t>
  </si>
  <si>
    <t>3639 - Komunální služby a územní rozvoj j.n.</t>
  </si>
  <si>
    <t>3639 - Komunální služby a územní rozvoj j.n.</t>
  </si>
  <si>
    <t>3639 - Komunální služby a územní rozvoj j.n.</t>
  </si>
  <si>
    <t>3639</t>
  </si>
  <si>
    <t>2131</t>
  </si>
  <si>
    <t>Příjmy z pronájmu pozemků</t>
  </si>
  <si>
    <t>231</t>
  </si>
  <si>
    <t>231</t>
  </si>
  <si>
    <t>0100</t>
  </si>
  <si>
    <t>3639</t>
  </si>
  <si>
    <t>2310</t>
  </si>
  <si>
    <t>Příjmy z prodeje krátk.a drobného dlouhodob.majetk</t>
  </si>
  <si>
    <t>3639</t>
  </si>
  <si>
    <t>2329</t>
  </si>
  <si>
    <t>Ostatní nedaňové příjmy jinde nezařazené</t>
  </si>
  <si>
    <t>231</t>
  </si>
  <si>
    <t>0100</t>
  </si>
  <si>
    <t>3111</t>
  </si>
  <si>
    <t>Příjmy z prodeje pozemků</t>
  </si>
  <si>
    <t>0100</t>
  </si>
  <si>
    <t>Celkem za 3639:</t>
  </si>
  <si>
    <t>3722 - Sběr a svoz komunálních odpadů</t>
  </si>
  <si>
    <t>3722 - Sběr a svoz komunálních odpadů</t>
  </si>
  <si>
    <t>3722 - Sběr a svoz komunálních odpadů</t>
  </si>
  <si>
    <t>3722 - Sběr a svoz komunálních odpadů</t>
  </si>
  <si>
    <t>231</t>
  </si>
  <si>
    <t>0100</t>
  </si>
  <si>
    <t>3722</t>
  </si>
  <si>
    <t>2111</t>
  </si>
  <si>
    <t>Příjmy z poskytování služeb a výrobků</t>
  </si>
  <si>
    <t>231</t>
  </si>
  <si>
    <t>Celkem za 3722:</t>
  </si>
  <si>
    <t>3725 - Využívání a zneškodňování komun.odpadů</t>
  </si>
  <si>
    <t>3725 - Využívání a zneškodňování komun.odpadů</t>
  </si>
  <si>
    <t>3725 - Využívání a zneškodňování komun.odpadů</t>
  </si>
  <si>
    <t>3725 - Využívání a zneškodňování komun.odpadů</t>
  </si>
  <si>
    <t>3725 - Využívání a zneškodňování komun.odpadů</t>
  </si>
  <si>
    <t>0100</t>
  </si>
  <si>
    <t>3725</t>
  </si>
  <si>
    <t>2324</t>
  </si>
  <si>
    <t>Přijaté nekapitálové příspěvky a náhrady</t>
  </si>
  <si>
    <t>Celkem za 3725:</t>
  </si>
  <si>
    <t>Celkem za 3725:</t>
  </si>
  <si>
    <t>6171 - Činnost místní správy</t>
  </si>
  <si>
    <t>6171 - Činnost místní správy</t>
  </si>
  <si>
    <t>6171 - Činnost místní správy</t>
  </si>
  <si>
    <t>6171 - Činnost místní správy</t>
  </si>
  <si>
    <t>6171 - Činnost místní správy</t>
  </si>
  <si>
    <t>6171 - Činnost místní správy</t>
  </si>
  <si>
    <t>231</t>
  </si>
  <si>
    <t>0100</t>
  </si>
  <si>
    <t>6171</t>
  </si>
  <si>
    <t>2111</t>
  </si>
  <si>
    <t>Příjmy z poskytování služeb a výrobků</t>
  </si>
  <si>
    <t>231</t>
  </si>
  <si>
    <t>6171</t>
  </si>
  <si>
    <t>2112</t>
  </si>
  <si>
    <t>Příjmy z prod. zboží (již nakoup. za úč. prodeje)</t>
  </si>
  <si>
    <t>Celkem za 6171:</t>
  </si>
  <si>
    <t>Celkem za 6171:</t>
  </si>
  <si>
    <t>Celkem za 6171:</t>
  </si>
  <si>
    <t>Celkem za 6171:</t>
  </si>
  <si>
    <t>Celkem za 6171:</t>
  </si>
  <si>
    <t>Celkem za 6171:</t>
  </si>
  <si>
    <t>6310 - Obecné příjmy a výdaje z finančních operací</t>
  </si>
  <si>
    <t>6310 - Obecné příjmy a výdaje z finančních operací</t>
  </si>
  <si>
    <t>6310 - Obecné příjmy a výdaje z finančních operací</t>
  </si>
  <si>
    <t>6310 - Obecné příjmy a výdaje z finančních operací</t>
  </si>
  <si>
    <t>6310 - Obecné příjmy a výdaje z finančních operací</t>
  </si>
  <si>
    <t>6310 - Obecné příjmy a výdaje z finančních operací</t>
  </si>
  <si>
    <t>6310</t>
  </si>
  <si>
    <t>2141</t>
  </si>
  <si>
    <t>Příjmy z úroků (část)</t>
  </si>
  <si>
    <t>0100</t>
  </si>
  <si>
    <t>6310</t>
  </si>
  <si>
    <t>2142</t>
  </si>
  <si>
    <t>Příjmy z podílů na zisku a dividend</t>
  </si>
  <si>
    <t>Celkem za 6310:</t>
  </si>
  <si>
    <t>Celkem za 6310:</t>
  </si>
  <si>
    <t>Celkem za 6310:</t>
  </si>
  <si>
    <t>6330 - Převody vlastním fondům v rozpočtech územní úrovně</t>
  </si>
  <si>
    <t>6330 - Převody vlastním fondům v rozpočtech územní úrovně</t>
  </si>
  <si>
    <t>6330 - Převody vlastním fondům v rozpočtech územní úrovně</t>
  </si>
  <si>
    <t>6330 - Převody vlastním fondům v rozpočtech územní úrovně</t>
  </si>
  <si>
    <t>6330 - Převody vlastním fondům v rozpočtech územní úrovně</t>
  </si>
  <si>
    <t>231</t>
  </si>
  <si>
    <t>231</t>
  </si>
  <si>
    <t>0100</t>
  </si>
  <si>
    <t>6330</t>
  </si>
  <si>
    <t>4134</t>
  </si>
  <si>
    <t>Převody z rozpočtových účtů</t>
  </si>
  <si>
    <t>231</t>
  </si>
  <si>
    <t>Celkem za 6330:</t>
  </si>
  <si>
    <t>6399 - Ostatní finanční operace</t>
  </si>
  <si>
    <t>6399 - Ostatní finanční operace</t>
  </si>
  <si>
    <t>6399 - Ostatní finanční operace</t>
  </si>
  <si>
    <t>6399 - Ostatní finanční operace</t>
  </si>
  <si>
    <t>6399 - Ostatní finanční operace</t>
  </si>
  <si>
    <t>6399 - Ostatní finanční operace</t>
  </si>
  <si>
    <t>6399</t>
  </si>
  <si>
    <t>3201</t>
  </si>
  <si>
    <t>Příjmy z prodeje akcií</t>
  </si>
  <si>
    <t>0100</t>
  </si>
  <si>
    <t>Celkem za 6399:</t>
  </si>
  <si>
    <t>II. Rozpočtové výdaje</t>
  </si>
  <si>
    <t>1032 - Podpora ostatních produkčních činností</t>
  </si>
  <si>
    <t>1032 - Podpora ostatních produkčních činností</t>
  </si>
  <si>
    <t>1032 - Podpora ostatních produkčních činností</t>
  </si>
  <si>
    <t>1032 - Podpora ostatních produkčních činností</t>
  </si>
  <si>
    <t>1032 - Podpora ostatních produkčních činností</t>
  </si>
  <si>
    <t>1032 - Podpora ostatních produkčních činností</t>
  </si>
  <si>
    <t>0100</t>
  </si>
  <si>
    <t>1032</t>
  </si>
  <si>
    <t>5139</t>
  </si>
  <si>
    <t>Nákup materiálu j.n.</t>
  </si>
  <si>
    <t>1032</t>
  </si>
  <si>
    <t>5169</t>
  </si>
  <si>
    <t>Nákup ostatních služeb</t>
  </si>
  <si>
    <t>231</t>
  </si>
  <si>
    <t>Celkem za 1032:</t>
  </si>
  <si>
    <t>Celkem za 1032:</t>
  </si>
  <si>
    <t>Celkem za 1032:</t>
  </si>
  <si>
    <t>Celkem za 1032:</t>
  </si>
  <si>
    <t>Celkem za 1032:</t>
  </si>
  <si>
    <t>1039 - Ostatní záležitosti lesního hospodářství</t>
  </si>
  <si>
    <t>1039 - Ostatní záležitosti lesního hospodářství</t>
  </si>
  <si>
    <t>1039 - Ostatní záležitosti lesního hospodářství</t>
  </si>
  <si>
    <t>1039 - Ostatní záležitosti lesního hospodářství</t>
  </si>
  <si>
    <t>1039 - Ostatní záležitosti lesního hospodářství</t>
  </si>
  <si>
    <t>1039 - Ostatní záležitosti lesního hospodářství</t>
  </si>
  <si>
    <t>231</t>
  </si>
  <si>
    <t>0100</t>
  </si>
  <si>
    <t>1039</t>
  </si>
  <si>
    <t>5222</t>
  </si>
  <si>
    <t>Neinvestiční transfery spolkům</t>
  </si>
  <si>
    <t>Celkem za 1039:</t>
  </si>
  <si>
    <t>Celkem za 1039:</t>
  </si>
  <si>
    <t>Celkem za 1039:</t>
  </si>
  <si>
    <t>Celkem za 1039:</t>
  </si>
  <si>
    <t>Celkem za 1039:</t>
  </si>
  <si>
    <t>2212 - Silnice</t>
  </si>
  <si>
    <t>2212 - Silnice</t>
  </si>
  <si>
    <t>2212 - Silnice</t>
  </si>
  <si>
    <t>2212 - Silnice</t>
  </si>
  <si>
    <t>2212 - Silnice</t>
  </si>
  <si>
    <t>2212 - Silnice</t>
  </si>
  <si>
    <t>231</t>
  </si>
  <si>
    <t>0100</t>
  </si>
  <si>
    <t>2212</t>
  </si>
  <si>
    <t>5169</t>
  </si>
  <si>
    <t>Nákup ostatních služeb</t>
  </si>
  <si>
    <t>231</t>
  </si>
  <si>
    <t>231</t>
  </si>
  <si>
    <t>0100</t>
  </si>
  <si>
    <t>2212</t>
  </si>
  <si>
    <t>5171</t>
  </si>
  <si>
    <t>Opravy a udržování</t>
  </si>
  <si>
    <t>231</t>
  </si>
  <si>
    <t>231</t>
  </si>
  <si>
    <t>0100</t>
  </si>
  <si>
    <t>2212</t>
  </si>
  <si>
    <t>6121</t>
  </si>
  <si>
    <t>Budovy, haly a stavby</t>
  </si>
  <si>
    <t>Celkem za 2212:</t>
  </si>
  <si>
    <t>2219 - Ostatní záležitosti pozemních komunikací</t>
  </si>
  <si>
    <t>2219 - Ostatní záležitosti pozemních komunikací</t>
  </si>
  <si>
    <t>2219 - Ostatní záležitosti pozemních komunikací</t>
  </si>
  <si>
    <t>2219 - Ostatní záležitosti pozemních komunikací</t>
  </si>
  <si>
    <t>2219 - Ostatní záležitosti pozemních komunikací</t>
  </si>
  <si>
    <t>2219 - Ostatní záležitosti pozemních komunikací</t>
  </si>
  <si>
    <t>0100</t>
  </si>
  <si>
    <t>2219</t>
  </si>
  <si>
    <t>5169</t>
  </si>
  <si>
    <t>Nákup ostatních služeb</t>
  </si>
  <si>
    <t>0100</t>
  </si>
  <si>
    <t>231</t>
  </si>
  <si>
    <t>2219</t>
  </si>
  <si>
    <t>5171</t>
  </si>
  <si>
    <t>Opravy a udržování</t>
  </si>
  <si>
    <t>231</t>
  </si>
  <si>
    <t>231</t>
  </si>
  <si>
    <t>0100</t>
  </si>
  <si>
    <t>2219</t>
  </si>
  <si>
    <t>6121</t>
  </si>
  <si>
    <t>Budovy, haly a stavby</t>
  </si>
  <si>
    <t>Budovy, haly a stavby</t>
  </si>
  <si>
    <t>Celkem za 2219:</t>
  </si>
  <si>
    <t>Celkem za 2219:</t>
  </si>
  <si>
    <t>Celkem za 2219:</t>
  </si>
  <si>
    <t>Celkem za 2219:</t>
  </si>
  <si>
    <t>Celkem za 2219:</t>
  </si>
  <si>
    <t>2310 - Pitná voda</t>
  </si>
  <si>
    <t>2310 - Pitná voda</t>
  </si>
  <si>
    <t>2310 - Pitná voda</t>
  </si>
  <si>
    <t>2310 - Pitná voda</t>
  </si>
  <si>
    <t>2310 - Pitná voda</t>
  </si>
  <si>
    <t>2310 - Pitná voda</t>
  </si>
  <si>
    <t>231</t>
  </si>
  <si>
    <t>0100</t>
  </si>
  <si>
    <t>2310</t>
  </si>
  <si>
    <t>5169</t>
  </si>
  <si>
    <t>Nákup ostatních služeb</t>
  </si>
  <si>
    <t>2310</t>
  </si>
  <si>
    <t>6121</t>
  </si>
  <si>
    <t>Celkem za 2310:</t>
  </si>
  <si>
    <t>Celkem za 2310:</t>
  </si>
  <si>
    <t>2321 - Odvádění a čištění odpadních vod a nakl.s kaly</t>
  </si>
  <si>
    <t>2321 - Odvádění a čištění odpadních vod a nakl.s kaly</t>
  </si>
  <si>
    <t>2321 - Odvádění a čištění odpadních vod a nakl.s kaly</t>
  </si>
  <si>
    <t>2321 - Odvádění a čištění odpadních vod a nakl.s kaly</t>
  </si>
  <si>
    <t>2321 - Odvádění a čištění odpadních vod a nakl.s kaly</t>
  </si>
  <si>
    <t>2321 - Odvádění a čištění odpadních vod a nakl.s kaly</t>
  </si>
  <si>
    <t>0100</t>
  </si>
  <si>
    <t>2321</t>
  </si>
  <si>
    <t>5169</t>
  </si>
  <si>
    <t>Nákup ostatních služeb</t>
  </si>
  <si>
    <t>231</t>
  </si>
  <si>
    <t>231</t>
  </si>
  <si>
    <t>2321</t>
  </si>
  <si>
    <t>5171</t>
  </si>
  <si>
    <t>Celkem za 2321:</t>
  </si>
  <si>
    <t>Celkem za 2321:</t>
  </si>
  <si>
    <t>Celkem za 2321:</t>
  </si>
  <si>
    <t>Celkem za 2321:</t>
  </si>
  <si>
    <t>Celkem za 2321:</t>
  </si>
  <si>
    <t>3111 - Mateřské školy</t>
  </si>
  <si>
    <t>3111 - Mateřské školy</t>
  </si>
  <si>
    <t>3111 - Mateřské školy</t>
  </si>
  <si>
    <t>3111 - Mateřské školy</t>
  </si>
  <si>
    <t>3111 - Mateřské školy</t>
  </si>
  <si>
    <t>3111 - Mateřské školy</t>
  </si>
  <si>
    <t>231</t>
  </si>
  <si>
    <t>0100</t>
  </si>
  <si>
    <t>3111</t>
  </si>
  <si>
    <t>5321</t>
  </si>
  <si>
    <t>Neinvestiční transfery obcím</t>
  </si>
  <si>
    <t>0100</t>
  </si>
  <si>
    <t>3111</t>
  </si>
  <si>
    <t>5339</t>
  </si>
  <si>
    <t>Neinvestiční transfery cizím příspěvkovým organ.</t>
  </si>
  <si>
    <t>Celkem za 3111:</t>
  </si>
  <si>
    <t>Celkem za 3111:</t>
  </si>
  <si>
    <t>Celkem za 3111:</t>
  </si>
  <si>
    <t>Celkem za 3111:</t>
  </si>
  <si>
    <t>Celkem za 3111:</t>
  </si>
  <si>
    <t>3113 - Základní školy</t>
  </si>
  <si>
    <t>3113 - Základní školy</t>
  </si>
  <si>
    <t>3113 - Základní školy</t>
  </si>
  <si>
    <t>3113 - Základní školy</t>
  </si>
  <si>
    <t>3113 - Základní školy</t>
  </si>
  <si>
    <t>3113 - Základní školy</t>
  </si>
  <si>
    <t>231</t>
  </si>
  <si>
    <t>0100</t>
  </si>
  <si>
    <t>3113</t>
  </si>
  <si>
    <t>5339</t>
  </si>
  <si>
    <t>Neinvestiční transfery cizím příspěvkovým organ.</t>
  </si>
  <si>
    <t>Celkem za 3113:</t>
  </si>
  <si>
    <t>Celkem za 3113:</t>
  </si>
  <si>
    <t>Celkem za 3113:</t>
  </si>
  <si>
    <t>Celkem za 3113:</t>
  </si>
  <si>
    <t>Celkem za 3113:</t>
  </si>
  <si>
    <t>231</t>
  </si>
  <si>
    <t>0100</t>
  </si>
  <si>
    <t>3314</t>
  </si>
  <si>
    <t>5021</t>
  </si>
  <si>
    <t>Ostatní osobní výdaje</t>
  </si>
  <si>
    <t>231</t>
  </si>
  <si>
    <t>231</t>
  </si>
  <si>
    <t>3314</t>
  </si>
  <si>
    <t>5136</t>
  </si>
  <si>
    <t>Knihy, učební pomůcky a tisk</t>
  </si>
  <si>
    <t>231</t>
  </si>
  <si>
    <t>231</t>
  </si>
  <si>
    <t>231</t>
  </si>
  <si>
    <t>0100</t>
  </si>
  <si>
    <t>3314</t>
  </si>
  <si>
    <t>5139</t>
  </si>
  <si>
    <t>Nákup materiálu j.n.</t>
  </si>
  <si>
    <t>0100</t>
  </si>
  <si>
    <t>3314</t>
  </si>
  <si>
    <t>5339</t>
  </si>
  <si>
    <t>Neinvestiční transfery cizím příspěvkovým organ.</t>
  </si>
  <si>
    <t>Celkem za 3314:</t>
  </si>
  <si>
    <t>3319 - Ostatní záležitosti kultury</t>
  </si>
  <si>
    <t>3319 - Ostatní záležitosti kultury</t>
  </si>
  <si>
    <t>3319 - Ostatní záležitosti kultury</t>
  </si>
  <si>
    <t>3319 - Ostatní záležitosti kultury</t>
  </si>
  <si>
    <t>3319 - Ostatní záležitosti kultury</t>
  </si>
  <si>
    <t>3319 - Ostatní záležitosti kultury</t>
  </si>
  <si>
    <t>231</t>
  </si>
  <si>
    <t>0100</t>
  </si>
  <si>
    <t>3319</t>
  </si>
  <si>
    <t>5021</t>
  </si>
  <si>
    <t>Ostatní osobní výdaje</t>
  </si>
  <si>
    <t>231</t>
  </si>
  <si>
    <t>0100</t>
  </si>
  <si>
    <t>3319</t>
  </si>
  <si>
    <t>5139</t>
  </si>
  <si>
    <t>Nákup materiálu j.n.</t>
  </si>
  <si>
    <t>Nákup materiálu j.n.</t>
  </si>
  <si>
    <t>3319</t>
  </si>
  <si>
    <t>5169</t>
  </si>
  <si>
    <t>Nákup ostatních služeb</t>
  </si>
  <si>
    <t>Nákup ostatních služeb</t>
  </si>
  <si>
    <t>Celkem za 3319:</t>
  </si>
  <si>
    <t>3322 - Zachování a obnova kulturních památek</t>
  </si>
  <si>
    <t>3322 - Zachování a obnova kulturních památek</t>
  </si>
  <si>
    <t>3322 - Zachování a obnova kulturních památek</t>
  </si>
  <si>
    <t>3322 - Zachování a obnova kulturních památek</t>
  </si>
  <si>
    <t>3322 - Zachování a obnova kulturních památek</t>
  </si>
  <si>
    <t>3322 - Zachování a obnova kulturních památek</t>
  </si>
  <si>
    <t>0100</t>
  </si>
  <si>
    <t>3322</t>
  </si>
  <si>
    <t>5171</t>
  </si>
  <si>
    <t>Opravy a udržování</t>
  </si>
  <si>
    <t>Celkem za 3322:</t>
  </si>
  <si>
    <t>Celkem za 3322:</t>
  </si>
  <si>
    <t>3330 - Činnost registrovaných církví a nábožen. spol.</t>
  </si>
  <si>
    <t>3330 - Činnost registrovaných církví a nábožen. spol.</t>
  </si>
  <si>
    <t>3330 - Činnost registrovaných církví a nábožen. spol.</t>
  </si>
  <si>
    <t>3330 - Činnost registrovaných církví a nábožen. spol.</t>
  </si>
  <si>
    <t>3330 - Činnost registrovaných církví a nábožen. spol.</t>
  </si>
  <si>
    <t>3330 - Činnost registrovaných církví a nábožen. spol.</t>
  </si>
  <si>
    <t>3330</t>
  </si>
  <si>
    <t>5223</t>
  </si>
  <si>
    <t>Neinv.transfery církvím a naboženským společnostem</t>
  </si>
  <si>
    <t>231</t>
  </si>
  <si>
    <t>Celkem za 3330:</t>
  </si>
  <si>
    <t>3341 - Rozhlas a televize</t>
  </si>
  <si>
    <t>3341 - Rozhlas a televize</t>
  </si>
  <si>
    <t>3341 - Rozhlas a televize</t>
  </si>
  <si>
    <t>3341 - Rozhlas a televize</t>
  </si>
  <si>
    <t>3341 - Rozhlas a televize</t>
  </si>
  <si>
    <t>0100</t>
  </si>
  <si>
    <t>3341</t>
  </si>
  <si>
    <t>Celkem za 3341:</t>
  </si>
  <si>
    <t>3399 - Ostatní záležitosti kultury,církví a sděl.prostř.</t>
  </si>
  <si>
    <t>3399 - Ostatní záležitosti kultury,církví a sděl.prostř.</t>
  </si>
  <si>
    <t>3399 - Ostatní záležitosti kultury,církví a sděl.prostř.</t>
  </si>
  <si>
    <t>3399 - Ostatní záležitosti kultury,církví a sděl.prostř.</t>
  </si>
  <si>
    <t>3399 - Ostatní záležitosti kultury,církví a sděl.prostř.</t>
  </si>
  <si>
    <t>3399 - Ostatní záležitosti kultury,církví a sděl.prostř.</t>
  </si>
  <si>
    <t>231</t>
  </si>
  <si>
    <t>231</t>
  </si>
  <si>
    <t>0100</t>
  </si>
  <si>
    <t>3399</t>
  </si>
  <si>
    <t>5041</t>
  </si>
  <si>
    <t>Odměny za užití duševního vlastnictví</t>
  </si>
  <si>
    <t>231</t>
  </si>
  <si>
    <t>0100</t>
  </si>
  <si>
    <t>3399</t>
  </si>
  <si>
    <t>5139</t>
  </si>
  <si>
    <t>Nákup materiálu j.n.</t>
  </si>
  <si>
    <t>Nákup materiálu j.n.</t>
  </si>
  <si>
    <t>0100</t>
  </si>
  <si>
    <t>3399</t>
  </si>
  <si>
    <t>5164</t>
  </si>
  <si>
    <t>Nájemné</t>
  </si>
  <si>
    <t>231</t>
  </si>
  <si>
    <t>0100</t>
  </si>
  <si>
    <t>3399</t>
  </si>
  <si>
    <t>5169</t>
  </si>
  <si>
    <t>Nákup ostatních služeb</t>
  </si>
  <si>
    <t>0100</t>
  </si>
  <si>
    <t>3399</t>
  </si>
  <si>
    <t>5173</t>
  </si>
  <si>
    <t>Cestovné</t>
  </si>
  <si>
    <t>231</t>
  </si>
  <si>
    <t>231</t>
  </si>
  <si>
    <t>3399</t>
  </si>
  <si>
    <t>5175</t>
  </si>
  <si>
    <t>Pohoštění</t>
  </si>
  <si>
    <t>0100</t>
  </si>
  <si>
    <t>3399</t>
  </si>
  <si>
    <t>5194</t>
  </si>
  <si>
    <t>Věcné dary</t>
  </si>
  <si>
    <t>Celkem za 3399:</t>
  </si>
  <si>
    <t>Celkem za 3399:</t>
  </si>
  <si>
    <t>Celkem za 3399:</t>
  </si>
  <si>
    <t>Celkem za 3399:</t>
  </si>
  <si>
    <t>Celkem za 3399:</t>
  </si>
  <si>
    <t>3412 - Sportovní zařízení ve vlastnictví obce</t>
  </si>
  <si>
    <t>3412 - Sportovní zařízení ve vlastnictví obce</t>
  </si>
  <si>
    <t>3412 - Sportovní zařízení ve vlastnictví obce</t>
  </si>
  <si>
    <t>3412 - Sportovní zařízení ve vlastnictví obce</t>
  </si>
  <si>
    <t>3412 - Sportovní zařízení ve vlastnictví obce</t>
  </si>
  <si>
    <t>3412 - Sportovní zařízení ve vlastnictví obce</t>
  </si>
  <si>
    <t>0100</t>
  </si>
  <si>
    <t>3412</t>
  </si>
  <si>
    <t>5171</t>
  </si>
  <si>
    <t>Opravy a udržování</t>
  </si>
  <si>
    <t>Celkem za 3412:</t>
  </si>
  <si>
    <t>3612 - Bytové hospodářství</t>
  </si>
  <si>
    <t>3612 - Bytové hospodářství</t>
  </si>
  <si>
    <t>3612 - Bytové hospodářství</t>
  </si>
  <si>
    <t>3612 - Bytové hospodářství</t>
  </si>
  <si>
    <t>3612 - Bytové hospodářství</t>
  </si>
  <si>
    <t>3612 - Bytové hospodářství</t>
  </si>
  <si>
    <t>3612</t>
  </si>
  <si>
    <t>5139</t>
  </si>
  <si>
    <t>Nákup materiálu j.n.</t>
  </si>
  <si>
    <t>0100</t>
  </si>
  <si>
    <t>3612</t>
  </si>
  <si>
    <t>5151</t>
  </si>
  <si>
    <t>Studená voda</t>
  </si>
  <si>
    <t>231</t>
  </si>
  <si>
    <t>0100</t>
  </si>
  <si>
    <t>3612</t>
  </si>
  <si>
    <t>5154</t>
  </si>
  <si>
    <t>Elektrická energie</t>
  </si>
  <si>
    <t>3612</t>
  </si>
  <si>
    <t>5169</t>
  </si>
  <si>
    <t>Nákup ostatních služeb</t>
  </si>
  <si>
    <t>231</t>
  </si>
  <si>
    <t>0100</t>
  </si>
  <si>
    <t>3612</t>
  </si>
  <si>
    <t>5171</t>
  </si>
  <si>
    <t>Opravy a udržování</t>
  </si>
  <si>
    <t>231</t>
  </si>
  <si>
    <t>0100</t>
  </si>
  <si>
    <t>3612</t>
  </si>
  <si>
    <t>6121</t>
  </si>
  <si>
    <t>Budovy, haly a stavby</t>
  </si>
  <si>
    <t>Celkem za 3612:</t>
  </si>
  <si>
    <t>3613 - Nebytové hospodářství</t>
  </si>
  <si>
    <t>3613 - Nebytové hospodářství</t>
  </si>
  <si>
    <t>3613 - Nebytové hospodářství</t>
  </si>
  <si>
    <t>3613 - Nebytové hospodářství</t>
  </si>
  <si>
    <t>0100</t>
  </si>
  <si>
    <t>3613</t>
  </si>
  <si>
    <t>5139</t>
  </si>
  <si>
    <t>Nákup materiálu j.n.</t>
  </si>
  <si>
    <t>231</t>
  </si>
  <si>
    <t>0100</t>
  </si>
  <si>
    <t>3613</t>
  </si>
  <si>
    <t>5154</t>
  </si>
  <si>
    <t>Elektrická energie</t>
  </si>
  <si>
    <t>0100</t>
  </si>
  <si>
    <t>5169</t>
  </si>
  <si>
    <t>Nákup ostatních služeb</t>
  </si>
  <si>
    <t>0100</t>
  </si>
  <si>
    <t>3613</t>
  </si>
  <si>
    <t>5171</t>
  </si>
  <si>
    <t>Opravy a udržování</t>
  </si>
  <si>
    <t>Celkem za 3613:</t>
  </si>
  <si>
    <t>3631 - Veřejné osvětlení</t>
  </si>
  <si>
    <t>3631 - Veřejné osvětlení</t>
  </si>
  <si>
    <t>3631 - Veřejné osvětlení</t>
  </si>
  <si>
    <t>3631 - Veřejné osvětlení</t>
  </si>
  <si>
    <t>3631 - Veřejné osvětlení</t>
  </si>
  <si>
    <t>3631 - Veřejné osvětlení</t>
  </si>
  <si>
    <t>231</t>
  </si>
  <si>
    <t>0100</t>
  </si>
  <si>
    <t>3631</t>
  </si>
  <si>
    <t>5154</t>
  </si>
  <si>
    <t>Elektrická energie</t>
  </si>
  <si>
    <t>231</t>
  </si>
  <si>
    <t>0100</t>
  </si>
  <si>
    <t>3631</t>
  </si>
  <si>
    <t>5171</t>
  </si>
  <si>
    <t>Opravy a udržování</t>
  </si>
  <si>
    <t>231</t>
  </si>
  <si>
    <t>3631</t>
  </si>
  <si>
    <t>6121</t>
  </si>
  <si>
    <t>Budovy, haly a stavby</t>
  </si>
  <si>
    <t>Celkem za 3631:</t>
  </si>
  <si>
    <t>Celkem za 3631:</t>
  </si>
  <si>
    <t>Celkem za 3631:</t>
  </si>
  <si>
    <t>Celkem za 3631:</t>
  </si>
  <si>
    <t>Celkem za 3631:</t>
  </si>
  <si>
    <t>3632 - Pohřebnictví</t>
  </si>
  <si>
    <t>3632 - Pohřebnictví</t>
  </si>
  <si>
    <t>3632 - Pohřebnictví</t>
  </si>
  <si>
    <t>3632 - Pohřebnictví</t>
  </si>
  <si>
    <t>3632 - Pohřebnictví</t>
  </si>
  <si>
    <t>3632 - Pohřebnictví</t>
  </si>
  <si>
    <t>231</t>
  </si>
  <si>
    <t>0100</t>
  </si>
  <si>
    <t>3632</t>
  </si>
  <si>
    <t>5011</t>
  </si>
  <si>
    <t>Platy zaměst. v pr.poměru vyjma zaměst. na služ.m.</t>
  </si>
  <si>
    <t>0100</t>
  </si>
  <si>
    <t>3632</t>
  </si>
  <si>
    <t>5031</t>
  </si>
  <si>
    <t>Povinné poj.na soc.zab.a přísp.na st.pol.zaměstnan</t>
  </si>
  <si>
    <t>3632</t>
  </si>
  <si>
    <t>231</t>
  </si>
  <si>
    <t>0100</t>
  </si>
  <si>
    <t>3632</t>
  </si>
  <si>
    <t>5032</t>
  </si>
  <si>
    <t>Povinné poj.na veřejné zdravotní pojištění</t>
  </si>
  <si>
    <t>231</t>
  </si>
  <si>
    <t>231</t>
  </si>
  <si>
    <t>3632</t>
  </si>
  <si>
    <t>5139</t>
  </si>
  <si>
    <t>Nákup materiálu j.n.</t>
  </si>
  <si>
    <t>3632</t>
  </si>
  <si>
    <t>5151</t>
  </si>
  <si>
    <t>Studená voda</t>
  </si>
  <si>
    <t>0100</t>
  </si>
  <si>
    <t>5156</t>
  </si>
  <si>
    <t>Pohonné hmoty a maziva</t>
  </si>
  <si>
    <t>231</t>
  </si>
  <si>
    <t>0100</t>
  </si>
  <si>
    <t>3632</t>
  </si>
  <si>
    <t>5164</t>
  </si>
  <si>
    <t>Nájemné</t>
  </si>
  <si>
    <t>0100</t>
  </si>
  <si>
    <t>3632</t>
  </si>
  <si>
    <t>5168</t>
  </si>
  <si>
    <t>Zpracování dat a služby souv. s inf. a kom.technol</t>
  </si>
  <si>
    <t>231</t>
  </si>
  <si>
    <t>0100</t>
  </si>
  <si>
    <t>3632</t>
  </si>
  <si>
    <t>5169</t>
  </si>
  <si>
    <t>Nákup ostatních služeb</t>
  </si>
  <si>
    <t>231</t>
  </si>
  <si>
    <t>0100</t>
  </si>
  <si>
    <t>3632</t>
  </si>
  <si>
    <t>5171</t>
  </si>
  <si>
    <t>Opravy a udržování</t>
  </si>
  <si>
    <t>Celkem za 3632:</t>
  </si>
  <si>
    <t>Celkem za 3632:</t>
  </si>
  <si>
    <t>Celkem za 3632:</t>
  </si>
  <si>
    <t>Celkem za 3632:</t>
  </si>
  <si>
    <t>Celkem za 3632:</t>
  </si>
  <si>
    <t>3633 - Výstavba a údržba místních inženýrských sítí</t>
  </si>
  <si>
    <t>3633 - Výstavba a údržba místních inženýrských sítí</t>
  </si>
  <si>
    <t>3633 - Výstavba a údržba místních inženýrských sítí</t>
  </si>
  <si>
    <t>3633 - Výstavba a údržba místních inženýrských sítí</t>
  </si>
  <si>
    <t>3633 - Výstavba a údržba místních inženýrských sítí</t>
  </si>
  <si>
    <t>3633 - Výstavba a údržba místních inženýrských sítí</t>
  </si>
  <si>
    <t>0100</t>
  </si>
  <si>
    <t>3633</t>
  </si>
  <si>
    <t>6121</t>
  </si>
  <si>
    <t>Budovy, haly a stavby</t>
  </si>
  <si>
    <t>Celkem za 3633:</t>
  </si>
  <si>
    <t>3639 - Komunální služby a územní rozvoj j.n.</t>
  </si>
  <si>
    <t>3639 - Komunální služby a územní rozvoj j.n.</t>
  </si>
  <si>
    <t>3639 - Komunální služby a územní rozvoj j.n.</t>
  </si>
  <si>
    <t>3639 - Komunální služby a územní rozvoj j.n.</t>
  </si>
  <si>
    <t>3639 - Komunální služby a územní rozvoj j.n.</t>
  </si>
  <si>
    <t>3639</t>
  </si>
  <si>
    <t>5011</t>
  </si>
  <si>
    <t>Platy zaměst. v pr.poměru vyjma zaměst. na služ.m.</t>
  </si>
  <si>
    <t>Platy zaměst. v pr.poměru vyjma zaměst. na služ.m.</t>
  </si>
  <si>
    <t>0100</t>
  </si>
  <si>
    <t>3639</t>
  </si>
  <si>
    <t>5011</t>
  </si>
  <si>
    <t>13101</t>
  </si>
  <si>
    <t>231</t>
  </si>
  <si>
    <t>0100</t>
  </si>
  <si>
    <t>3639</t>
  </si>
  <si>
    <t>5031</t>
  </si>
  <si>
    <t>Povinné poj.na soc.zab.a přísp.na st.pol.zaměstnan</t>
  </si>
  <si>
    <t>231</t>
  </si>
  <si>
    <t>0100</t>
  </si>
  <si>
    <t>3639</t>
  </si>
  <si>
    <t>5031</t>
  </si>
  <si>
    <t>13101</t>
  </si>
  <si>
    <t>Povinné poj.na soc.zab.a přísp.na st.pol.zaměstnan</t>
  </si>
  <si>
    <t>0100</t>
  </si>
  <si>
    <t>3639</t>
  </si>
  <si>
    <t>5032</t>
  </si>
  <si>
    <t>Povinné poj.na veřejné zdravotní pojištění</t>
  </si>
  <si>
    <t>Povinné poj.na veřejné zdravotní pojištění</t>
  </si>
  <si>
    <t>0100</t>
  </si>
  <si>
    <t>3639</t>
  </si>
  <si>
    <t>5032</t>
  </si>
  <si>
    <t>13101</t>
  </si>
  <si>
    <t>231</t>
  </si>
  <si>
    <t>0100</t>
  </si>
  <si>
    <t>3639</t>
  </si>
  <si>
    <t>5038</t>
  </si>
  <si>
    <t>Povinné pojistné na úrazové pojištění</t>
  </si>
  <si>
    <t>3639</t>
  </si>
  <si>
    <t>0100</t>
  </si>
  <si>
    <t>3639</t>
  </si>
  <si>
    <t>5169</t>
  </si>
  <si>
    <t>Nákup ostatních služeb</t>
  </si>
  <si>
    <t>231</t>
  </si>
  <si>
    <t>0100</t>
  </si>
  <si>
    <t>5424</t>
  </si>
  <si>
    <t>13101</t>
  </si>
  <si>
    <t>Náhrady mezd v době nemoci</t>
  </si>
  <si>
    <t>Celkem za 3639:</t>
  </si>
  <si>
    <t>3721 - Sběr a svoz nebezpečných odpadů</t>
  </si>
  <si>
    <t>3721 - Sběr a svoz nebezpečných odpadů</t>
  </si>
  <si>
    <t>3721 - Sběr a svoz nebezpečných odpadů</t>
  </si>
  <si>
    <t>3721 - Sběr a svoz nebezpečných odpadů</t>
  </si>
  <si>
    <t>3721 - Sběr a svoz nebezpečných odpadů</t>
  </si>
  <si>
    <t>3721 - Sběr a svoz nebezpečných odpadů</t>
  </si>
  <si>
    <t>231</t>
  </si>
  <si>
    <t>0100</t>
  </si>
  <si>
    <t>3721</t>
  </si>
  <si>
    <t>5169</t>
  </si>
  <si>
    <t>Nákup ostatních služeb</t>
  </si>
  <si>
    <t>Celkem za 3721:</t>
  </si>
  <si>
    <t>3722 - Sběr a svoz komunálních odpadů</t>
  </si>
  <si>
    <t>3722 - Sběr a svoz komunálních odpadů</t>
  </si>
  <si>
    <t>3722 - Sběr a svoz komunálních odpadů</t>
  </si>
  <si>
    <t>3722 - Sběr a svoz komunálních odpadů</t>
  </si>
  <si>
    <t>3722 - Sběr a svoz komunálních odpadů</t>
  </si>
  <si>
    <t>3722 - Sběr a svoz komunálních odpadů</t>
  </si>
  <si>
    <t>231</t>
  </si>
  <si>
    <t>0100</t>
  </si>
  <si>
    <t>3722</t>
  </si>
  <si>
    <t>5164</t>
  </si>
  <si>
    <t>Nájemné</t>
  </si>
  <si>
    <t>0100</t>
  </si>
  <si>
    <t>3722</t>
  </si>
  <si>
    <t>5169</t>
  </si>
  <si>
    <t>Celkem za 3722:</t>
  </si>
  <si>
    <t>Celkem za 3722:</t>
  </si>
  <si>
    <t>Celkem za 3722:</t>
  </si>
  <si>
    <t>Celkem za 3722:</t>
  </si>
  <si>
    <t>Celkem za 3722:</t>
  </si>
  <si>
    <t>3725 - Využívání a zneškodňování komun.odpadů</t>
  </si>
  <si>
    <t>3725 - Využívání a zneškodňování komun.odpadů</t>
  </si>
  <si>
    <t>3725 - Využívání a zneškodňování komun.odpadů</t>
  </si>
  <si>
    <t>3725 - Využívání a zneškodňování komun.odpadů</t>
  </si>
  <si>
    <t>3725 - Využívání a zneškodňování komun.odpadů</t>
  </si>
  <si>
    <t>3725 - Využívání a zneškodňování komun.odpadů</t>
  </si>
  <si>
    <t>0100</t>
  </si>
  <si>
    <t>3725</t>
  </si>
  <si>
    <t>5164</t>
  </si>
  <si>
    <t>Nájemné</t>
  </si>
  <si>
    <t>3725</t>
  </si>
  <si>
    <t>5169</t>
  </si>
  <si>
    <t>Nákup ostatních služeb</t>
  </si>
  <si>
    <t>Celkem za 3725:</t>
  </si>
  <si>
    <t>Celkem za 3725:</t>
  </si>
  <si>
    <t>Celkem za 3725:</t>
  </si>
  <si>
    <t>Celkem za 3725:</t>
  </si>
  <si>
    <t>Celkem za 3725:</t>
  </si>
  <si>
    <t>3745 - Péče o vzhled obcí a veřejnou zeleň</t>
  </si>
  <si>
    <t>3745 - Péče o vzhled obcí a veřejnou zeleň</t>
  </si>
  <si>
    <t>3745 - Péče o vzhled obcí a veřejnou zeleň</t>
  </si>
  <si>
    <t>3745 - Péče o vzhled obcí a veřejnou zeleň</t>
  </si>
  <si>
    <t>3745 - Péče o vzhled obcí a veřejnou zeleň</t>
  </si>
  <si>
    <t>3745 - Péče o vzhled obcí a veřejnou zeleň</t>
  </si>
  <si>
    <t>0100</t>
  </si>
  <si>
    <t>3745</t>
  </si>
  <si>
    <t>5011</t>
  </si>
  <si>
    <t>Platy zaměst. v pr.poměru vyjma zaměst. na služ.m.</t>
  </si>
  <si>
    <t>0100</t>
  </si>
  <si>
    <t>3745</t>
  </si>
  <si>
    <t>5021</t>
  </si>
  <si>
    <t>Ostatní osobní výdaje</t>
  </si>
  <si>
    <t>3745</t>
  </si>
  <si>
    <t>5031</t>
  </si>
  <si>
    <t>Povinné poj.na soc.zab.a přísp.na st.pol.zaměstnan</t>
  </si>
  <si>
    <t>231</t>
  </si>
  <si>
    <t>3745</t>
  </si>
  <si>
    <t>5032</t>
  </si>
  <si>
    <t>Povinné poj.na veřejné zdravotní pojištění</t>
  </si>
  <si>
    <t>231</t>
  </si>
  <si>
    <t>0100</t>
  </si>
  <si>
    <t>3745</t>
  </si>
  <si>
    <t>5038</t>
  </si>
  <si>
    <t>Povinné pojistné na úrazové pojištění</t>
  </si>
  <si>
    <t>231</t>
  </si>
  <si>
    <t>0100</t>
  </si>
  <si>
    <t>3745</t>
  </si>
  <si>
    <t>5132</t>
  </si>
  <si>
    <t>Ochranné pomůcky</t>
  </si>
  <si>
    <t>231</t>
  </si>
  <si>
    <t>231</t>
  </si>
  <si>
    <t>3745</t>
  </si>
  <si>
    <t>5134</t>
  </si>
  <si>
    <t>Prádlo, oděv a obuv</t>
  </si>
  <si>
    <t>0100</t>
  </si>
  <si>
    <t>3745</t>
  </si>
  <si>
    <t>5137</t>
  </si>
  <si>
    <t>Drobný hmotný dlouhodobý majetek</t>
  </si>
  <si>
    <t>231</t>
  </si>
  <si>
    <t>0100</t>
  </si>
  <si>
    <t>3745</t>
  </si>
  <si>
    <t>5139</t>
  </si>
  <si>
    <t>Nákup materiálu j.n.</t>
  </si>
  <si>
    <t>0100</t>
  </si>
  <si>
    <t>3745</t>
  </si>
  <si>
    <t>5156</t>
  </si>
  <si>
    <t>Pohonné hmoty a maziva</t>
  </si>
  <si>
    <t>0100</t>
  </si>
  <si>
    <t>3745</t>
  </si>
  <si>
    <t>5169</t>
  </si>
  <si>
    <t>Nákup ostatních služeb</t>
  </si>
  <si>
    <t>0100</t>
  </si>
  <si>
    <t>3745</t>
  </si>
  <si>
    <t>5171</t>
  </si>
  <si>
    <t>Opravy a udržování</t>
  </si>
  <si>
    <t>231</t>
  </si>
  <si>
    <t>0100</t>
  </si>
  <si>
    <t>3745</t>
  </si>
  <si>
    <t>5175</t>
  </si>
  <si>
    <t>Pohoštění</t>
  </si>
  <si>
    <t>231</t>
  </si>
  <si>
    <t>3745</t>
  </si>
  <si>
    <t>5424</t>
  </si>
  <si>
    <t>Náhrady mezd v době nemoci</t>
  </si>
  <si>
    <t>Celkem za 3745:</t>
  </si>
  <si>
    <t>5212 - Ochrana obyvatelstva</t>
  </si>
  <si>
    <t>5212 - Ochrana obyvatelstva</t>
  </si>
  <si>
    <t>5212 - Ochrana obyvatelstva</t>
  </si>
  <si>
    <t>5212 - Ochrana obyvatelstva</t>
  </si>
  <si>
    <t>5212 - Ochrana obyvatelstva</t>
  </si>
  <si>
    <t>5212 - Ochrana obyvatelstva</t>
  </si>
  <si>
    <t>231</t>
  </si>
  <si>
    <t>0100</t>
  </si>
  <si>
    <t>5212</t>
  </si>
  <si>
    <t>5901</t>
  </si>
  <si>
    <t>Nespecifikované rezervy</t>
  </si>
  <si>
    <t>500,00</t>
  </si>
  <si>
    <t>Celkem za 5212:</t>
  </si>
  <si>
    <t>Celkem za 5212:</t>
  </si>
  <si>
    <t>Celkem za 5212:</t>
  </si>
  <si>
    <t>Celkem za 5212:</t>
  </si>
  <si>
    <t>Celkem za 5212:</t>
  </si>
  <si>
    <t>5213 - Krizová opatření</t>
  </si>
  <si>
    <t>5213 - Krizová opatření</t>
  </si>
  <si>
    <t>5213 - Krizová opatření</t>
  </si>
  <si>
    <t>5213 - Krizová opatření</t>
  </si>
  <si>
    <t>5213 - Krizová opatření</t>
  </si>
  <si>
    <t>5213 - Krizová opatření</t>
  </si>
  <si>
    <t>0100</t>
  </si>
  <si>
    <t>5213</t>
  </si>
  <si>
    <t>5903</t>
  </si>
  <si>
    <t>Rezerva na krizová opatření</t>
  </si>
  <si>
    <t>Celkem za 5213:</t>
  </si>
  <si>
    <t>Celkem za 5213:</t>
  </si>
  <si>
    <t>5512 - Požární ochrana - dobrovolná část</t>
  </si>
  <si>
    <t>5512 - Požární ochrana - dobrovolná část</t>
  </si>
  <si>
    <t>5512 - Požární ochrana - dobrovolná část</t>
  </si>
  <si>
    <t>5512 - Požární ochrana - dobrovolná část</t>
  </si>
  <si>
    <t>5512 - Požární ochrana - dobrovolná část</t>
  </si>
  <si>
    <t>5512 - Požární ochrana - dobrovolná část</t>
  </si>
  <si>
    <t>5512</t>
  </si>
  <si>
    <t>5132</t>
  </si>
  <si>
    <t>Ochranné pomůcky</t>
  </si>
  <si>
    <t>231</t>
  </si>
  <si>
    <t>5512</t>
  </si>
  <si>
    <t>5137</t>
  </si>
  <si>
    <t>Drobný hmotný dlouhodobý majetek</t>
  </si>
  <si>
    <t>0100</t>
  </si>
  <si>
    <t>5512</t>
  </si>
  <si>
    <t>5139</t>
  </si>
  <si>
    <t>0100</t>
  </si>
  <si>
    <t>5512</t>
  </si>
  <si>
    <t>5154</t>
  </si>
  <si>
    <t>Elektrická energie</t>
  </si>
  <si>
    <t>5512</t>
  </si>
  <si>
    <t>5156</t>
  </si>
  <si>
    <t>Pohonné hmoty a maziva</t>
  </si>
  <si>
    <t>5512</t>
  </si>
  <si>
    <t>5167</t>
  </si>
  <si>
    <t>Služby školení a vzdělávání</t>
  </si>
  <si>
    <t>231</t>
  </si>
  <si>
    <t>0100</t>
  </si>
  <si>
    <t>5512</t>
  </si>
  <si>
    <t>5169</t>
  </si>
  <si>
    <t>Nákup ostatních služeb</t>
  </si>
  <si>
    <t>0100</t>
  </si>
  <si>
    <t>5512</t>
  </si>
  <si>
    <t>5171</t>
  </si>
  <si>
    <t>Opravy a udržování</t>
  </si>
  <si>
    <t>0100</t>
  </si>
  <si>
    <t>5512</t>
  </si>
  <si>
    <t>5173</t>
  </si>
  <si>
    <t>Cestovné</t>
  </si>
  <si>
    <t>0100</t>
  </si>
  <si>
    <t>5512</t>
  </si>
  <si>
    <t>5175</t>
  </si>
  <si>
    <t>Pohoštění</t>
  </si>
  <si>
    <t>Celkem za 5512:</t>
  </si>
  <si>
    <t>Celkem za 5512:</t>
  </si>
  <si>
    <t>Celkem za 5512:</t>
  </si>
  <si>
    <t>5519 - Ostatní záležitosti požární ochrany</t>
  </si>
  <si>
    <t>5519 - Ostatní záležitosti požární ochrany</t>
  </si>
  <si>
    <t>5519 - Ostatní záležitosti požární ochrany</t>
  </si>
  <si>
    <t>5519 - Ostatní záležitosti požární ochrany</t>
  </si>
  <si>
    <t>5519 - Ostatní záležitosti požární ochrany</t>
  </si>
  <si>
    <t>5519 - Ostatní záležitosti požární ochrany</t>
  </si>
  <si>
    <t>231</t>
  </si>
  <si>
    <t>0100</t>
  </si>
  <si>
    <t>5519</t>
  </si>
  <si>
    <t>5019</t>
  </si>
  <si>
    <t>Ostatní platy</t>
  </si>
  <si>
    <t>231</t>
  </si>
  <si>
    <t>0100</t>
  </si>
  <si>
    <t>5519</t>
  </si>
  <si>
    <t>5021</t>
  </si>
  <si>
    <t>Ostatní osobní výdaje</t>
  </si>
  <si>
    <t>5519</t>
  </si>
  <si>
    <t>0100</t>
  </si>
  <si>
    <t>5519</t>
  </si>
  <si>
    <t>5029</t>
  </si>
  <si>
    <t>Ostatní platby za provedenou práci jinde nezařazen</t>
  </si>
  <si>
    <t>5039</t>
  </si>
  <si>
    <t>Ostatní povinné pojistné placené zaměstnavatelem</t>
  </si>
  <si>
    <t>5163</t>
  </si>
  <si>
    <t>Služby peněžních ústavů</t>
  </si>
  <si>
    <t>5519</t>
  </si>
  <si>
    <t>5169</t>
  </si>
  <si>
    <t>Nákup ostatních služeb</t>
  </si>
  <si>
    <t>0100</t>
  </si>
  <si>
    <t>5519</t>
  </si>
  <si>
    <t>5222</t>
  </si>
  <si>
    <t>Neinvestiční transfery spolkům</t>
  </si>
  <si>
    <t>Celkem za 5519:</t>
  </si>
  <si>
    <t>6112 - Zastupitelstva obcí</t>
  </si>
  <si>
    <t>6112 - Zastupitelstva obcí</t>
  </si>
  <si>
    <t>6112 - Zastupitelstva obcí</t>
  </si>
  <si>
    <t>6112 - Zastupitelstva obcí</t>
  </si>
  <si>
    <t>6112 - Zastupitelstva obcí</t>
  </si>
  <si>
    <t>6112</t>
  </si>
  <si>
    <t>5023</t>
  </si>
  <si>
    <t>Odměny členů zastupitelstva obcí a krajů</t>
  </si>
  <si>
    <t>0100</t>
  </si>
  <si>
    <t>6112</t>
  </si>
  <si>
    <t>5031</t>
  </si>
  <si>
    <t>Povinné poj.na soc.zab.a přísp.na st.pol.zaměstnan</t>
  </si>
  <si>
    <t>6112</t>
  </si>
  <si>
    <t>5032</t>
  </si>
  <si>
    <t>Povinné poj.na veřejné zdravotní pojištění</t>
  </si>
  <si>
    <t>0100</t>
  </si>
  <si>
    <t>6112</t>
  </si>
  <si>
    <t>5167</t>
  </si>
  <si>
    <t>Služby školení a vzdělávání</t>
  </si>
  <si>
    <t>0100</t>
  </si>
  <si>
    <t>6112</t>
  </si>
  <si>
    <t>5173</t>
  </si>
  <si>
    <t>Cestovné</t>
  </si>
  <si>
    <t>231</t>
  </si>
  <si>
    <t>0100</t>
  </si>
  <si>
    <t>6112</t>
  </si>
  <si>
    <t>5175</t>
  </si>
  <si>
    <t>Pohoštění</t>
  </si>
  <si>
    <t>Celkem za 6112:</t>
  </si>
  <si>
    <t>Celkem za 6112:</t>
  </si>
  <si>
    <t>Celkem za 6112:</t>
  </si>
  <si>
    <t>Celkem za 6112:</t>
  </si>
  <si>
    <t>Celkem za 6112:</t>
  </si>
  <si>
    <t>6117 - Volby do Evropského parlamentu</t>
  </si>
  <si>
    <t>6117 - Volby do Evropského parlamentu</t>
  </si>
  <si>
    <t>6117 - Volby do Evropského parlamentu</t>
  </si>
  <si>
    <t>6117 - Volby do Evropského parlamentu</t>
  </si>
  <si>
    <t>6117 - Volby do Evropského parlamentu</t>
  </si>
  <si>
    <t>231</t>
  </si>
  <si>
    <t>0100</t>
  </si>
  <si>
    <t>6117</t>
  </si>
  <si>
    <t>5021</t>
  </si>
  <si>
    <t>98348</t>
  </si>
  <si>
    <t>Ostatní osobní výdaje</t>
  </si>
  <si>
    <t>6117</t>
  </si>
  <si>
    <t>5139</t>
  </si>
  <si>
    <t>6117</t>
  </si>
  <si>
    <t>5139</t>
  </si>
  <si>
    <t>98348</t>
  </si>
  <si>
    <t>98348</t>
  </si>
  <si>
    <t>Nákup materiálu j.n.</t>
  </si>
  <si>
    <t>0100</t>
  </si>
  <si>
    <t>6117</t>
  </si>
  <si>
    <t>5169</t>
  </si>
  <si>
    <t>Nákup ostatních služeb</t>
  </si>
  <si>
    <t>6117</t>
  </si>
  <si>
    <t>5173</t>
  </si>
  <si>
    <t>98348</t>
  </si>
  <si>
    <t>Cestovné</t>
  </si>
  <si>
    <t>231</t>
  </si>
  <si>
    <t>6117</t>
  </si>
  <si>
    <t>5175</t>
  </si>
  <si>
    <t>98348</t>
  </si>
  <si>
    <t>Pohoštění</t>
  </si>
  <si>
    <t>Celkem za 6117:</t>
  </si>
  <si>
    <t>Celkem za 6117:</t>
  </si>
  <si>
    <t>Celkem za 6117:</t>
  </si>
  <si>
    <t>6171 - Činnost místní správy</t>
  </si>
  <si>
    <t>6171 - Činnost místní správy</t>
  </si>
  <si>
    <t>6171 - Činnost místní správy</t>
  </si>
  <si>
    <t>6171 - Činnost místní správy</t>
  </si>
  <si>
    <t>6171 - Činnost místní správy</t>
  </si>
  <si>
    <t>6171 - Činnost místní správy</t>
  </si>
  <si>
    <t>6171</t>
  </si>
  <si>
    <t>5021</t>
  </si>
  <si>
    <t>Ostatní osobní výdaje</t>
  </si>
  <si>
    <t>6171</t>
  </si>
  <si>
    <t>231</t>
  </si>
  <si>
    <t>6171</t>
  </si>
  <si>
    <t>5038</t>
  </si>
  <si>
    <t>Povinné pojistné na úrazové pojištění</t>
  </si>
  <si>
    <t>0100</t>
  </si>
  <si>
    <t>6171</t>
  </si>
  <si>
    <t>5136</t>
  </si>
  <si>
    <t>Knihy, učební pomůcky a tisk</t>
  </si>
  <si>
    <t>231</t>
  </si>
  <si>
    <t>6171</t>
  </si>
  <si>
    <t>5137</t>
  </si>
  <si>
    <t>Drobný hmotný dlouhodobý majetek</t>
  </si>
  <si>
    <t>6171</t>
  </si>
  <si>
    <t>6171</t>
  </si>
  <si>
    <t>231</t>
  </si>
  <si>
    <t>6171</t>
  </si>
  <si>
    <t>5138</t>
  </si>
  <si>
    <t>Nákup zboží (za účelem dalšího prodeje)</t>
  </si>
  <si>
    <t>0100</t>
  </si>
  <si>
    <t>6171</t>
  </si>
  <si>
    <t>5139</t>
  </si>
  <si>
    <t>Nákup materiálu j.n.</t>
  </si>
  <si>
    <t>231</t>
  </si>
  <si>
    <t>6171</t>
  </si>
  <si>
    <t>5151</t>
  </si>
  <si>
    <t>Studená voda</t>
  </si>
  <si>
    <t>0100</t>
  </si>
  <si>
    <t>6171</t>
  </si>
  <si>
    <t>5153</t>
  </si>
  <si>
    <t>Plyn</t>
  </si>
  <si>
    <t>0100</t>
  </si>
  <si>
    <t>6171</t>
  </si>
  <si>
    <t>5154</t>
  </si>
  <si>
    <t>Elektrická energie</t>
  </si>
  <si>
    <t>0100</t>
  </si>
  <si>
    <t>5161</t>
  </si>
  <si>
    <t>Poštovní služby</t>
  </si>
  <si>
    <t>0100</t>
  </si>
  <si>
    <t>6171</t>
  </si>
  <si>
    <t>5162</t>
  </si>
  <si>
    <t>Služby elektronických komunikací</t>
  </si>
  <si>
    <t>231</t>
  </si>
  <si>
    <t>0100</t>
  </si>
  <si>
    <t>6171</t>
  </si>
  <si>
    <t>5164</t>
  </si>
  <si>
    <t>Nájemné</t>
  </si>
  <si>
    <t>231</t>
  </si>
  <si>
    <t>0100</t>
  </si>
  <si>
    <t>6171</t>
  </si>
  <si>
    <t>5166</t>
  </si>
  <si>
    <t>Konzultační, poradenské a právní služby</t>
  </si>
  <si>
    <t>0100</t>
  </si>
  <si>
    <t>6171</t>
  </si>
  <si>
    <t>5167</t>
  </si>
  <si>
    <t>Služby školení a vzdělávání</t>
  </si>
  <si>
    <t>231</t>
  </si>
  <si>
    <t>0100</t>
  </si>
  <si>
    <t>5168</t>
  </si>
  <si>
    <t>Zpracování dat a služby souv. s inf. a kom.technol</t>
  </si>
  <si>
    <t>231</t>
  </si>
  <si>
    <t>0100</t>
  </si>
  <si>
    <t>6171</t>
  </si>
  <si>
    <t>0100</t>
  </si>
  <si>
    <t>6171</t>
  </si>
  <si>
    <t>231</t>
  </si>
  <si>
    <t>0100</t>
  </si>
  <si>
    <t>6171</t>
  </si>
  <si>
    <t>5173</t>
  </si>
  <si>
    <t>Cestovné</t>
  </si>
  <si>
    <t>5175</t>
  </si>
  <si>
    <t>Pohoštění</t>
  </si>
  <si>
    <t>0100</t>
  </si>
  <si>
    <t>6171</t>
  </si>
  <si>
    <t>5179</t>
  </si>
  <si>
    <t>Ostatní nákupy j.n.</t>
  </si>
  <si>
    <t>0100</t>
  </si>
  <si>
    <t>5221</t>
  </si>
  <si>
    <t>Neinv.transf. fundacím, ústavům a obecně prosp.sp.</t>
  </si>
  <si>
    <t>0100</t>
  </si>
  <si>
    <t>6171</t>
  </si>
  <si>
    <t>5229</t>
  </si>
  <si>
    <t>Ostatní neinv.transfery nezisk.a podob.organizacím</t>
  </si>
  <si>
    <t>0100</t>
  </si>
  <si>
    <t>6171</t>
  </si>
  <si>
    <t>5321</t>
  </si>
  <si>
    <t>Neinvestiční transfery obcím</t>
  </si>
  <si>
    <t>0100</t>
  </si>
  <si>
    <t>6171</t>
  </si>
  <si>
    <t>5361</t>
  </si>
  <si>
    <t>Nákup kolků</t>
  </si>
  <si>
    <t>231</t>
  </si>
  <si>
    <t>6171</t>
  </si>
  <si>
    <t>5365</t>
  </si>
  <si>
    <t>Platby daní a poplatků krajům, obcím a st.fondům</t>
  </si>
  <si>
    <t>Celkem za 6171:</t>
  </si>
  <si>
    <t>Celkem za 6171:</t>
  </si>
  <si>
    <t>Celkem za 6171:</t>
  </si>
  <si>
    <t>Celkem za 6171:</t>
  </si>
  <si>
    <t>Celkem za 6171:</t>
  </si>
  <si>
    <t>6310 - Obecné příjmy a výdaje z finančních operací</t>
  </si>
  <si>
    <t>6310 - Obecné příjmy a výdaje z finančních operací</t>
  </si>
  <si>
    <t>6310 - Obecné příjmy a výdaje z finančních operací</t>
  </si>
  <si>
    <t>6310 - Obecné příjmy a výdaje z finančních operací</t>
  </si>
  <si>
    <t>6310 - Obecné příjmy a výdaje z finančních operací</t>
  </si>
  <si>
    <t>6310 - Obecné příjmy a výdaje z finančních operací</t>
  </si>
  <si>
    <t>6310</t>
  </si>
  <si>
    <t>5141</t>
  </si>
  <si>
    <t>Úroky vlastní</t>
  </si>
  <si>
    <t>0100</t>
  </si>
  <si>
    <t>6310</t>
  </si>
  <si>
    <t>5163</t>
  </si>
  <si>
    <t>Služby peněžních ústavů</t>
  </si>
  <si>
    <t>0200</t>
  </si>
  <si>
    <t>6310</t>
  </si>
  <si>
    <t>5163</t>
  </si>
  <si>
    <t>Služby peněžních ústavů</t>
  </si>
  <si>
    <t>Celkem za 6310:</t>
  </si>
  <si>
    <t>Celkem za 6310:</t>
  </si>
  <si>
    <t>6320 - Pojištění funkčně nespecifikované</t>
  </si>
  <si>
    <t>6320 - Pojištění funkčně nespecifikované</t>
  </si>
  <si>
    <t>6320 - Pojištění funkčně nespecifikované</t>
  </si>
  <si>
    <t>6320 - Pojištění funkčně nespecifikované</t>
  </si>
  <si>
    <t>6320 - Pojištění funkčně nespecifikované</t>
  </si>
  <si>
    <t>6320 - Pojištění funkčně nespecifikované</t>
  </si>
  <si>
    <t>0100</t>
  </si>
  <si>
    <t>6320</t>
  </si>
  <si>
    <t>5163</t>
  </si>
  <si>
    <t>Služby peněžních ústavů</t>
  </si>
  <si>
    <t>Celkem za 6320:</t>
  </si>
  <si>
    <t>6330 - Převody vlastním fondům v rozpočtech územní úrovně</t>
  </si>
  <si>
    <t>6330 - Převody vlastním fondům v rozpočtech územní úrovně</t>
  </si>
  <si>
    <t>6330 - Převody vlastním fondům v rozpočtech územní úrovně</t>
  </si>
  <si>
    <t>6330 - Převody vlastním fondům v rozpočtech územní úrovně</t>
  </si>
  <si>
    <t>6330 - Převody vlastním fondům v rozpočtech územní úrovně</t>
  </si>
  <si>
    <t>6330 - Převody vlastním fondům v rozpočtech územní úrovně</t>
  </si>
  <si>
    <t>231</t>
  </si>
  <si>
    <t>0100</t>
  </si>
  <si>
    <t>6330</t>
  </si>
  <si>
    <t>5341</t>
  </si>
  <si>
    <t>Převody vlast. fondům hospodářské(podnikat.)činnos</t>
  </si>
  <si>
    <t>231</t>
  </si>
  <si>
    <t>0200</t>
  </si>
  <si>
    <t>6330</t>
  </si>
  <si>
    <t>5345</t>
  </si>
  <si>
    <t>Převody vlastním rozpočtovým účtům</t>
  </si>
  <si>
    <t>Celkem za 6330:</t>
  </si>
  <si>
    <t>6399 - Ostatní finanční operace</t>
  </si>
  <si>
    <t>6399 - Ostatní finanční operace</t>
  </si>
  <si>
    <t>6399 - Ostatní finanční operace</t>
  </si>
  <si>
    <t>6399 - Ostatní finanční operace</t>
  </si>
  <si>
    <t>6399 - Ostatní finanční operace</t>
  </si>
  <si>
    <t>6399 - Ostatní finanční operace</t>
  </si>
  <si>
    <t>231</t>
  </si>
  <si>
    <t>6399</t>
  </si>
  <si>
    <t>5362</t>
  </si>
  <si>
    <t>Platby daní a poplatků státnímu rozpočtu</t>
  </si>
  <si>
    <t>231</t>
  </si>
  <si>
    <t>6399</t>
  </si>
  <si>
    <t>5365</t>
  </si>
  <si>
    <t>Platby daní a poplatků krajům, obcím a st.fondům</t>
  </si>
  <si>
    <t>Celkem za 6399:</t>
  </si>
  <si>
    <t>Celkem za 6399:</t>
  </si>
  <si>
    <t>Celkem za 6399:</t>
  </si>
  <si>
    <t>Celkem za 6399:</t>
  </si>
  <si>
    <t>6402 - Finanční vypořádání minulých let</t>
  </si>
  <si>
    <t>6402 - Finanční vypořádání minulých let</t>
  </si>
  <si>
    <t>6402 - Finanční vypořádání minulých let</t>
  </si>
  <si>
    <t>6402 - Finanční vypořádání minulých let</t>
  </si>
  <si>
    <t>6402 - Finanční vypořádání minulých let</t>
  </si>
  <si>
    <t>6402 - Finanční vypořádání minulých let</t>
  </si>
  <si>
    <t>Vratky transferů poskytnutých z veř. rozpočtů ÚÚ</t>
  </si>
  <si>
    <t>0200</t>
  </si>
  <si>
    <t>6402</t>
  </si>
  <si>
    <t>5364</t>
  </si>
  <si>
    <t>Celkem za 6402:</t>
  </si>
  <si>
    <t>Celkem za 6402:</t>
  </si>
  <si>
    <t>Celkem za 6402:</t>
  </si>
  <si>
    <t>Celkem za 6402:</t>
  </si>
  <si>
    <t>Celkem za 6402:</t>
  </si>
  <si>
    <t>Rozpočtové výdaje CELKEM:</t>
  </si>
  <si>
    <t>III. Financování</t>
  </si>
  <si>
    <t>III. Financování</t>
  </si>
  <si>
    <t>III. Financování</t>
  </si>
  <si>
    <t>III. Financování</t>
  </si>
  <si>
    <t>0000 - Bez ODPA</t>
  </si>
  <si>
    <t>0000 - Bez ODPA</t>
  </si>
  <si>
    <t>0000 - Bez ODPA</t>
  </si>
  <si>
    <t>0000 - Bez ODPA</t>
  </si>
  <si>
    <t>0000 - Bez ODPA</t>
  </si>
  <si>
    <t>0000 - Bez ODPA</t>
  </si>
  <si>
    <t>0100</t>
  </si>
  <si>
    <t>8115</t>
  </si>
  <si>
    <t>Změny stavů krátkodobých prostředků na bank.účtech</t>
  </si>
  <si>
    <t>0100</t>
  </si>
  <si>
    <t>8124</t>
  </si>
  <si>
    <t>Uhrazené splátky dlouhodobých přijatých půjč.prost</t>
  </si>
  <si>
    <t>Celkem za 0000:</t>
  </si>
  <si>
    <t>Financování CELKEM:</t>
  </si>
  <si>
    <t>Financování CELKEM:</t>
  </si>
  <si>
    <t>Financování CELKEM:</t>
  </si>
  <si>
    <t>Financování CELKEM:</t>
  </si>
  <si>
    <t>Financování CELKEM:</t>
  </si>
  <si>
    <t>Schválený
rozpočet 2019</t>
  </si>
  <si>
    <t>Očekávané plnění k 31.12.2019</t>
  </si>
  <si>
    <t>Návrh rozpočtu na rok 2020</t>
  </si>
  <si>
    <t>Městys Velký Vřešťov 34 , Velký Vřešťov 544 54 Velký Vřešťov</t>
  </si>
  <si>
    <t>IČO: 00484776</t>
  </si>
  <si>
    <t>200</t>
  </si>
  <si>
    <t>Příjmy celkem</t>
  </si>
  <si>
    <t>Příjmy</t>
  </si>
  <si>
    <t>Výdaje</t>
  </si>
  <si>
    <t>rozdíl</t>
  </si>
  <si>
    <t>6117 - Volby do senátu</t>
  </si>
  <si>
    <t>6130</t>
  </si>
  <si>
    <t>Pozemky</t>
  </si>
  <si>
    <t xml:space="preserve">     </t>
  </si>
  <si>
    <t>6123</t>
  </si>
  <si>
    <t>Dopravní prostředky</t>
  </si>
  <si>
    <t>6115</t>
  </si>
  <si>
    <t>6115 - Volby do zastupitelstev ÚSC</t>
  </si>
  <si>
    <t>Celkem za 6115:</t>
  </si>
  <si>
    <t>Navržený rozpočet je přebytkový</t>
  </si>
  <si>
    <t>Splátky úvěru budou hrazeny z přebytku z minulých období.</t>
  </si>
  <si>
    <t>2xxx</t>
  </si>
  <si>
    <t>Nedaňové příjmy</t>
  </si>
  <si>
    <t>3xxx</t>
  </si>
  <si>
    <t>Kapitálové příjmy</t>
  </si>
  <si>
    <t>4xxx</t>
  </si>
  <si>
    <t>Přijaté transfery</t>
  </si>
  <si>
    <t>1xxx</t>
  </si>
  <si>
    <t>Daňové příjmy</t>
  </si>
  <si>
    <t>5xxx</t>
  </si>
  <si>
    <t>Běžné výdaje</t>
  </si>
  <si>
    <t>6xxx</t>
  </si>
  <si>
    <t>Kapitálové výdaje</t>
  </si>
  <si>
    <t>Připomínky k návrhu rozpočtu mohou občané Městyse Velký Vřešťov uplatnit písemně ve lhůtě do 14 dnů od jeho zveřejnění nebo ústně při jeho projednávání na zasedání zastupitelstva.</t>
  </si>
  <si>
    <t>SCHVÁLENÝ ROZPOČET NA ROK 2020</t>
  </si>
  <si>
    <t>PODROBNÝ ROZPIS - SCHVÁLENÉHO ROZPOČTU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</si>
</sst>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rgb="FF000000"/>
      <name val="Arial"/>
    </font>
    <font>
      <b/>
      <sz val="9"/>
      <color rgb="FF000000"/>
      <name val="Tahoma"/>
      <charset val="1"/>
    </font>
    <font>
      <b/>
      <sz val="9"/>
      <color rgb="FF000000"/>
      <name val="Tahoma"/>
      <charset val="1"/>
    </font>
    <font>
      <b/>
      <sz val="12"/>
      <color rgb="FF000000"/>
      <name val="Arial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b/>
      <sz val="11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6"/>
      <color rgb="FF000000"/>
      <name val="Arial"/>
      <family val="2"/>
      <charset val="238"/>
    </font>
    <font>
      <b/>
      <sz val="16"/>
      <color rgb="FF08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sz val="14"/>
      <color rgb="FF000000"/>
      <name val="Arial"/>
      <family val="2"/>
      <charset val="238"/>
    </font>
    <font>
      <sz val="9"/>
      <name val="Tahoma"/>
      <family val="2"/>
      <charset val="238"/>
    </font>
    <font>
      <b/>
      <sz val="11"/>
      <name val="Times New Roman"/>
      <family val="1"/>
      <charset val="238"/>
    </font>
    <font>
      <sz val="12"/>
      <name val="Arial"/>
      <family val="2"/>
      <charset val="238"/>
    </font>
    <font>
      <b/>
      <sz val="9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0"/>
      </patternFill>
    </fill>
    <fill>
      <patternFill patternType="solid">
        <fgColor indexed="7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horizontal="left" vertical="top" wrapText="1"/>
    </xf>
  </cellStyleXfs>
  <cellXfs count="104">
    <xf numFmtId="0" fontId="0" fillId="0" borderId="0" xfId="0">
      <alignment horizontal="left" vertical="top" wrapText="1"/>
    </xf>
    <xf numFmtId="49" fontId="4" fillId="2" borderId="1" xfId="0" applyNumberFormat="1" applyFont="1" applyFill="1" applyBorder="1" applyAlignment="1" applyProtection="1">
      <alignment horizontal="left" vertical="top" wrapText="1" readingOrder="1"/>
    </xf>
    <xf numFmtId="1" fontId="0" fillId="0" borderId="0" xfId="0" applyNumberForma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right" vertical="top" wrapText="1" readingOrder="1"/>
    </xf>
    <xf numFmtId="0" fontId="11" fillId="0" borderId="0" xfId="0" applyFont="1">
      <alignment horizontal="left" vertical="top" wrapText="1"/>
    </xf>
    <xf numFmtId="1" fontId="13" fillId="2" borderId="1" xfId="0" applyNumberFormat="1" applyFont="1" applyFill="1" applyBorder="1" applyAlignment="1" applyProtection="1">
      <alignment horizontal="right" vertical="top" wrapText="1" readingOrder="1"/>
    </xf>
    <xf numFmtId="0" fontId="14" fillId="0" borderId="0" xfId="0" applyFont="1">
      <alignment horizontal="left" vertical="top" wrapText="1"/>
    </xf>
    <xf numFmtId="0" fontId="0" fillId="0" borderId="0" xfId="0" applyAlignment="1">
      <alignment horizontal="center" vertical="top" wrapText="1"/>
    </xf>
    <xf numFmtId="1" fontId="6" fillId="3" borderId="5" xfId="0" applyNumberFormat="1" applyFont="1" applyFill="1" applyBorder="1" applyAlignment="1" applyProtection="1">
      <alignment horizontal="center" vertical="center" wrapText="1" readingOrder="1"/>
    </xf>
    <xf numFmtId="1" fontId="0" fillId="0" borderId="2" xfId="0" applyNumberFormat="1" applyBorder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right" vertical="top" wrapText="1" readingOrder="1"/>
    </xf>
    <xf numFmtId="49" fontId="5" fillId="2" borderId="2" xfId="0" applyNumberFormat="1" applyFont="1" applyFill="1" applyBorder="1" applyAlignment="1" applyProtection="1">
      <alignment horizontal="center" vertical="top" wrapText="1" readingOrder="1"/>
    </xf>
    <xf numFmtId="49" fontId="5" fillId="2" borderId="2" xfId="0" applyNumberFormat="1" applyFont="1" applyFill="1" applyBorder="1" applyAlignment="1" applyProtection="1">
      <alignment horizontal="left" vertical="top" wrapText="1" readingOrder="1"/>
    </xf>
    <xf numFmtId="1" fontId="5" fillId="2" borderId="2" xfId="0" applyNumberFormat="1" applyFont="1" applyFill="1" applyBorder="1" applyAlignment="1" applyProtection="1">
      <alignment horizontal="right" vertical="top" wrapText="1" readingOrder="1"/>
    </xf>
    <xf numFmtId="0" fontId="0" fillId="0" borderId="2" xfId="0" applyBorder="1">
      <alignment horizontal="left" vertical="top" wrapText="1"/>
    </xf>
    <xf numFmtId="0" fontId="0" fillId="0" borderId="2" xfId="0" applyBorder="1" applyAlignment="1">
      <alignment horizontal="center" vertical="top" wrapText="1"/>
    </xf>
    <xf numFmtId="49" fontId="2" fillId="3" borderId="2" xfId="0" applyNumberFormat="1" applyFont="1" applyFill="1" applyBorder="1" applyAlignment="1" applyProtection="1">
      <alignment horizontal="center" vertical="center" wrapText="1" readingOrder="1"/>
    </xf>
    <xf numFmtId="1" fontId="1" fillId="3" borderId="2" xfId="0" applyNumberFormat="1" applyFont="1" applyFill="1" applyBorder="1" applyAlignment="1" applyProtection="1">
      <alignment horizontal="center" vertical="center" wrapText="1" readingOrder="1"/>
    </xf>
    <xf numFmtId="49" fontId="12" fillId="2" borderId="2" xfId="0" applyNumberFormat="1" applyFont="1" applyFill="1" applyBorder="1" applyAlignment="1" applyProtection="1">
      <alignment horizontal="right" vertical="top" wrapText="1" readingOrder="1"/>
    </xf>
    <xf numFmtId="1" fontId="12" fillId="2" borderId="2" xfId="0" applyNumberFormat="1" applyFont="1" applyFill="1" applyBorder="1" applyAlignment="1" applyProtection="1">
      <alignment horizontal="right" vertical="top" wrapText="1" readingOrder="1"/>
    </xf>
    <xf numFmtId="1" fontId="13" fillId="2" borderId="2" xfId="0" applyNumberFormat="1" applyFont="1" applyFill="1" applyBorder="1" applyAlignment="1" applyProtection="1">
      <alignment horizontal="right" vertical="top" wrapText="1" readingOrder="1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" fontId="13" fillId="2" borderId="5" xfId="0" applyNumberFormat="1" applyFont="1" applyFill="1" applyBorder="1" applyAlignment="1" applyProtection="1">
      <alignment horizontal="right" vertical="top" wrapText="1" readingOrder="1"/>
    </xf>
    <xf numFmtId="0" fontId="0" fillId="0" borderId="1" xfId="0" applyBorder="1" applyAlignment="1">
      <alignment horizontal="left" vertical="top"/>
    </xf>
    <xf numFmtId="0" fontId="0" fillId="0" borderId="1" xfId="0" applyBorder="1">
      <alignment horizontal="left" vertical="top" wrapText="1"/>
    </xf>
    <xf numFmtId="1" fontId="0" fillId="0" borderId="6" xfId="0" applyNumberFormat="1" applyBorder="1">
      <alignment horizontal="left" vertical="top" wrapText="1"/>
    </xf>
    <xf numFmtId="1" fontId="0" fillId="0" borderId="7" xfId="0" applyNumberFormat="1" applyBorder="1">
      <alignment horizontal="left" vertical="top" wrapText="1"/>
    </xf>
    <xf numFmtId="0" fontId="0" fillId="0" borderId="4" xfId="0" applyBorder="1">
      <alignment horizontal="left" vertical="top" wrapText="1"/>
    </xf>
    <xf numFmtId="0" fontId="0" fillId="0" borderId="4" xfId="0" applyBorder="1" applyAlignment="1">
      <alignment horizontal="center" vertical="top" wrapText="1"/>
    </xf>
    <xf numFmtId="1" fontId="0" fillId="0" borderId="4" xfId="0" applyNumberFormat="1" applyBorder="1">
      <alignment horizontal="left" vertical="top" wrapText="1"/>
    </xf>
    <xf numFmtId="1" fontId="0" fillId="0" borderId="0" xfId="0" applyNumberFormat="1" applyAlignment="1">
      <alignment horizontal="left" vertical="top"/>
    </xf>
    <xf numFmtId="0" fontId="0" fillId="0" borderId="8" xfId="0" applyBorder="1">
      <alignment horizontal="left" vertical="top" wrapText="1"/>
    </xf>
    <xf numFmtId="49" fontId="4" fillId="2" borderId="8" xfId="0" applyNumberFormat="1" applyFont="1" applyFill="1" applyBorder="1" applyAlignment="1" applyProtection="1">
      <alignment horizontal="left" vertical="top" wrapText="1" readingOrder="1"/>
    </xf>
    <xf numFmtId="49" fontId="4" fillId="2" borderId="1" xfId="0" applyNumberFormat="1" applyFont="1" applyFill="1" applyBorder="1" applyAlignment="1" applyProtection="1">
      <alignment horizontal="left" vertical="top" readingOrder="1"/>
    </xf>
    <xf numFmtId="49" fontId="15" fillId="2" borderId="1" xfId="0" applyNumberFormat="1" applyFont="1" applyFill="1" applyBorder="1" applyAlignment="1" applyProtection="1">
      <alignment horizontal="left" vertical="top" readingOrder="1"/>
    </xf>
    <xf numFmtId="1" fontId="15" fillId="2" borderId="1" xfId="0" applyNumberFormat="1" applyFont="1" applyFill="1" applyBorder="1" applyAlignment="1" applyProtection="1">
      <alignment horizontal="right" vertical="top" readingOrder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>
      <alignment horizontal="left" vertical="top" wrapText="1"/>
    </xf>
    <xf numFmtId="49" fontId="5" fillId="2" borderId="6" xfId="0" applyNumberFormat="1" applyFont="1" applyFill="1" applyBorder="1" applyAlignment="1" applyProtection="1">
      <alignment horizontal="right" vertical="top" wrapText="1" readingOrder="1"/>
    </xf>
    <xf numFmtId="49" fontId="5" fillId="2" borderId="6" xfId="0" applyNumberFormat="1" applyFont="1" applyFill="1" applyBorder="1" applyAlignment="1" applyProtection="1">
      <alignment horizontal="center" vertical="top" wrapText="1" readingOrder="1"/>
    </xf>
    <xf numFmtId="49" fontId="5" fillId="2" borderId="6" xfId="0" applyNumberFormat="1" applyFont="1" applyFill="1" applyBorder="1" applyAlignment="1" applyProtection="1">
      <alignment horizontal="left" vertical="top" wrapText="1" readingOrder="1"/>
    </xf>
    <xf numFmtId="1" fontId="5" fillId="2" borderId="6" xfId="0" applyNumberFormat="1" applyFont="1" applyFill="1" applyBorder="1" applyAlignment="1" applyProtection="1">
      <alignment horizontal="right" vertical="top" wrapText="1" readingOrder="1"/>
    </xf>
    <xf numFmtId="0" fontId="0" fillId="0" borderId="5" xfId="0" applyBorder="1">
      <alignment horizontal="left" vertical="top" wrapText="1"/>
    </xf>
    <xf numFmtId="1" fontId="5" fillId="2" borderId="8" xfId="0" applyNumberFormat="1" applyFont="1" applyFill="1" applyBorder="1" applyAlignment="1" applyProtection="1">
      <alignment horizontal="right" vertical="top" wrapText="1" readingOrder="1"/>
    </xf>
    <xf numFmtId="1" fontId="0" fillId="0" borderId="0" xfId="0" applyNumberForma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" fontId="14" fillId="0" borderId="0" xfId="0" applyNumberFormat="1" applyFont="1" applyAlignment="1">
      <alignment horizontal="center" vertical="top" wrapText="1"/>
    </xf>
    <xf numFmtId="1" fontId="16" fillId="2" borderId="1" xfId="0" applyNumberFormat="1" applyFont="1" applyFill="1" applyBorder="1" applyAlignment="1" applyProtection="1">
      <alignment horizontal="center" vertical="top" wrapText="1" readingOrder="1"/>
    </xf>
    <xf numFmtId="1" fontId="14" fillId="0" borderId="0" xfId="0" applyNumberFormat="1" applyFont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left" vertical="top" wrapText="1" readingOrder="1"/>
    </xf>
    <xf numFmtId="49" fontId="15" fillId="2" borderId="1" xfId="0" applyNumberFormat="1" applyFont="1" applyFill="1" applyBorder="1" applyAlignment="1" applyProtection="1">
      <alignment horizontal="left" vertical="top" wrapText="1" readingOrder="1"/>
    </xf>
    <xf numFmtId="1" fontId="6" fillId="3" borderId="2" xfId="0" applyNumberFormat="1" applyFont="1" applyFill="1" applyBorder="1" applyAlignment="1" applyProtection="1">
      <alignment horizontal="center" vertical="center" wrapText="1" readingOrder="1"/>
    </xf>
    <xf numFmtId="49" fontId="18" fillId="2" borderId="2" xfId="0" applyNumberFormat="1" applyFont="1" applyFill="1" applyBorder="1" applyAlignment="1" applyProtection="1">
      <alignment horizontal="right" vertical="top" wrapText="1" readingOrder="1"/>
    </xf>
    <xf numFmtId="49" fontId="18" fillId="2" borderId="2" xfId="0" applyNumberFormat="1" applyFont="1" applyFill="1" applyBorder="1" applyAlignment="1" applyProtection="1">
      <alignment horizontal="center" vertical="top" wrapText="1" readingOrder="1"/>
    </xf>
    <xf numFmtId="49" fontId="18" fillId="2" borderId="2" xfId="0" applyNumberFormat="1" applyFont="1" applyFill="1" applyBorder="1" applyAlignment="1" applyProtection="1">
      <alignment horizontal="left" vertical="top" wrapText="1" readingOrder="1"/>
    </xf>
    <xf numFmtId="1" fontId="18" fillId="2" borderId="2" xfId="0" applyNumberFormat="1" applyFont="1" applyFill="1" applyBorder="1" applyAlignment="1" applyProtection="1">
      <alignment horizontal="right" vertical="top" wrapText="1" readingOrder="1"/>
    </xf>
    <xf numFmtId="49" fontId="12" fillId="2" borderId="2" xfId="0" applyNumberFormat="1" applyFont="1" applyFill="1" applyBorder="1" applyAlignment="1" applyProtection="1">
      <alignment horizontal="left" vertical="top" wrapText="1" readingOrder="1"/>
    </xf>
    <xf numFmtId="1" fontId="19" fillId="3" borderId="5" xfId="0" applyNumberFormat="1" applyFont="1" applyFill="1" applyBorder="1" applyAlignment="1" applyProtection="1">
      <alignment horizontal="center" vertical="center" wrapText="1" readingOrder="1"/>
    </xf>
    <xf numFmtId="1" fontId="20" fillId="0" borderId="2" xfId="0" applyNumberFormat="1" applyFont="1" applyBorder="1">
      <alignment horizontal="left" vertical="top" wrapText="1"/>
    </xf>
    <xf numFmtId="1" fontId="21" fillId="2" borderId="5" xfId="0" applyNumberFormat="1" applyFont="1" applyFill="1" applyBorder="1" applyAlignment="1" applyProtection="1">
      <alignment horizontal="right" vertical="top" wrapText="1" readingOrder="1"/>
    </xf>
    <xf numFmtId="1" fontId="20" fillId="0" borderId="4" xfId="0" applyNumberFormat="1" applyFont="1" applyBorder="1">
      <alignment horizontal="left" vertical="top" wrapText="1"/>
    </xf>
    <xf numFmtId="1" fontId="20" fillId="0" borderId="6" xfId="0" applyNumberFormat="1" applyFont="1" applyBorder="1">
      <alignment horizontal="left" vertical="top" wrapText="1"/>
    </xf>
    <xf numFmtId="1" fontId="21" fillId="2" borderId="2" xfId="0" applyNumberFormat="1" applyFont="1" applyFill="1" applyBorder="1" applyAlignment="1" applyProtection="1">
      <alignment horizontal="right" vertical="top" wrapText="1" readingOrder="1"/>
    </xf>
    <xf numFmtId="1" fontId="21" fillId="2" borderId="1" xfId="0" applyNumberFormat="1" applyFont="1" applyFill="1" applyBorder="1" applyAlignment="1" applyProtection="1">
      <alignment horizontal="right" vertical="top" wrapText="1" readingOrder="1"/>
    </xf>
    <xf numFmtId="0" fontId="20" fillId="0" borderId="1" xfId="0" applyFont="1" applyBorder="1">
      <alignment horizontal="left" vertical="top" wrapText="1"/>
    </xf>
    <xf numFmtId="1" fontId="19" fillId="3" borderId="2" xfId="0" applyNumberFormat="1" applyFont="1" applyFill="1" applyBorder="1" applyAlignment="1" applyProtection="1">
      <alignment horizontal="center" vertical="center" wrapText="1" readingOrder="1"/>
    </xf>
    <xf numFmtId="1" fontId="20" fillId="0" borderId="7" xfId="0" applyNumberFormat="1" applyFont="1" applyBorder="1">
      <alignment horizontal="left" vertical="top" wrapText="1"/>
    </xf>
    <xf numFmtId="1" fontId="18" fillId="2" borderId="6" xfId="0" applyNumberFormat="1" applyFont="1" applyFill="1" applyBorder="1" applyAlignment="1" applyProtection="1">
      <alignment horizontal="right" vertical="top" wrapText="1" readingOrder="1"/>
    </xf>
    <xf numFmtId="1" fontId="18" fillId="2" borderId="8" xfId="0" applyNumberFormat="1" applyFont="1" applyFill="1" applyBorder="1" applyAlignment="1" applyProtection="1">
      <alignment horizontal="right" vertical="top" wrapText="1" readingOrder="1"/>
    </xf>
    <xf numFmtId="1" fontId="22" fillId="2" borderId="1" xfId="0" applyNumberFormat="1" applyFont="1" applyFill="1" applyBorder="1" applyAlignment="1" applyProtection="1">
      <alignment horizontal="right" vertical="top" wrapText="1" readingOrder="1"/>
    </xf>
    <xf numFmtId="1" fontId="18" fillId="2" borderId="1" xfId="0" applyNumberFormat="1" applyFont="1" applyFill="1" applyBorder="1" applyAlignment="1" applyProtection="1">
      <alignment horizontal="right" vertical="top" wrapText="1" readingOrder="1"/>
    </xf>
    <xf numFmtId="1" fontId="23" fillId="2" borderId="1" xfId="0" applyNumberFormat="1" applyFont="1" applyFill="1" applyBorder="1" applyAlignment="1" applyProtection="1">
      <alignment horizontal="center" vertical="top" wrapText="1" readingOrder="1"/>
    </xf>
    <xf numFmtId="1" fontId="24" fillId="0" borderId="0" xfId="0" applyNumberFormat="1" applyFont="1">
      <alignment horizontal="left" vertical="top" wrapText="1"/>
    </xf>
    <xf numFmtId="1" fontId="20" fillId="0" borderId="0" xfId="0" applyNumberFormat="1" applyFont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left" vertical="top" wrapText="1" readingOrder="1"/>
    </xf>
    <xf numFmtId="49" fontId="15" fillId="2" borderId="1" xfId="0" applyNumberFormat="1" applyFont="1" applyFill="1" applyBorder="1" applyAlignment="1" applyProtection="1">
      <alignment horizontal="left" vertical="top" wrapText="1" readingOrder="1"/>
    </xf>
    <xf numFmtId="0" fontId="0" fillId="4" borderId="0" xfId="0" applyFill="1" applyAlignment="1">
      <alignment horizontal="left" vertical="top"/>
    </xf>
    <xf numFmtId="0" fontId="11" fillId="0" borderId="7" xfId="0" applyFont="1" applyBorder="1">
      <alignment horizontal="left" vertical="top" wrapText="1"/>
    </xf>
    <xf numFmtId="0" fontId="0" fillId="0" borderId="7" xfId="0" applyBorder="1">
      <alignment horizontal="left" vertical="top" wrapText="1"/>
    </xf>
    <xf numFmtId="1" fontId="0" fillId="0" borderId="7" xfId="0" applyNumberFormat="1" applyBorder="1" applyAlignment="1">
      <alignment horizontal="center" vertical="top" wrapText="1"/>
    </xf>
    <xf numFmtId="1" fontId="13" fillId="2" borderId="9" xfId="0" applyNumberFormat="1" applyFont="1" applyFill="1" applyBorder="1" applyAlignment="1" applyProtection="1">
      <alignment horizontal="right" vertical="top" wrapText="1" readingOrder="1"/>
    </xf>
    <xf numFmtId="1" fontId="18" fillId="2" borderId="5" xfId="0" applyNumberFormat="1" applyFont="1" applyFill="1" applyBorder="1" applyAlignment="1" applyProtection="1">
      <alignment horizontal="right" vertical="top" wrapText="1" readingOrder="1"/>
    </xf>
    <xf numFmtId="0" fontId="24" fillId="0" borderId="0" xfId="0" applyFont="1">
      <alignment horizontal="left" vertical="top" wrapText="1"/>
    </xf>
    <xf numFmtId="0" fontId="26" fillId="0" borderId="0" xfId="0" applyFont="1" applyAlignment="1">
      <alignment horizontal="left" vertical="top" wrapText="1"/>
    </xf>
    <xf numFmtId="49" fontId="16" fillId="2" borderId="1" xfId="0" applyNumberFormat="1" applyFont="1" applyFill="1" applyBorder="1" applyAlignment="1" applyProtection="1">
      <alignment horizontal="center" vertical="top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0" fontId="8" fillId="0" borderId="4" xfId="0" applyFont="1" applyBorder="1" applyAlignment="1">
      <alignment horizontal="center" vertical="top" wrapText="1" readingOrder="1"/>
    </xf>
    <xf numFmtId="49" fontId="9" fillId="2" borderId="2" xfId="0" applyNumberFormat="1" applyFont="1" applyFill="1" applyBorder="1" applyAlignment="1" applyProtection="1">
      <alignment horizontal="center" vertical="top" wrapText="1" readingOrder="1"/>
    </xf>
    <xf numFmtId="49" fontId="10" fillId="2" borderId="2" xfId="0" applyNumberFormat="1" applyFont="1" applyFill="1" applyBorder="1" applyAlignment="1" applyProtection="1">
      <alignment horizontal="center" vertical="top" wrapText="1" readingOrder="1"/>
    </xf>
    <xf numFmtId="49" fontId="4" fillId="2" borderId="5" xfId="0" applyNumberFormat="1" applyFont="1" applyFill="1" applyBorder="1" applyAlignment="1" applyProtection="1">
      <alignment horizontal="left" vertical="top" wrapText="1" readingOrder="1"/>
    </xf>
    <xf numFmtId="49" fontId="15" fillId="2" borderId="1" xfId="0" applyNumberFormat="1" applyFont="1" applyFill="1" applyBorder="1" applyAlignment="1" applyProtection="1">
      <alignment horizontal="left" vertical="top" wrapText="1" readingOrder="1"/>
    </xf>
    <xf numFmtId="49" fontId="4" fillId="2" borderId="2" xfId="0" applyNumberFormat="1" applyFont="1" applyFill="1" applyBorder="1" applyAlignment="1" applyProtection="1">
      <alignment horizontal="left" vertical="top" wrapText="1" readingOrder="1"/>
    </xf>
    <xf numFmtId="49" fontId="13" fillId="2" borderId="5" xfId="0" applyNumberFormat="1" applyFont="1" applyFill="1" applyBorder="1" applyAlignment="1" applyProtection="1">
      <alignment horizontal="left" vertical="top" wrapText="1" readingOrder="1"/>
    </xf>
    <xf numFmtId="49" fontId="3" fillId="2" borderId="6" xfId="0" applyNumberFormat="1" applyFont="1" applyFill="1" applyBorder="1" applyAlignment="1" applyProtection="1">
      <alignment horizontal="left" vertical="top" wrapText="1" readingOrder="1"/>
    </xf>
    <xf numFmtId="49" fontId="1" fillId="2" borderId="2" xfId="0" applyNumberFormat="1" applyFont="1" applyFill="1" applyBorder="1" applyAlignment="1" applyProtection="1">
      <alignment horizontal="left" vertical="top" wrapText="1" readingOrder="1"/>
    </xf>
    <xf numFmtId="49" fontId="13" fillId="2" borderId="2" xfId="0" applyNumberFormat="1" applyFont="1" applyFill="1" applyBorder="1" applyAlignment="1" applyProtection="1">
      <alignment horizontal="left" vertical="top" wrapText="1" readingOrder="1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4" fillId="2" borderId="6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left" vertical="top" wrapText="1" readingOrder="1"/>
    </xf>
    <xf numFmtId="49" fontId="4" fillId="2" borderId="7" xfId="0" applyNumberFormat="1" applyFont="1" applyFill="1" applyBorder="1" applyAlignment="1" applyProtection="1">
      <alignment horizontal="left" vertical="top" wrapText="1" readingOrder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FFFFFF"/>
      <rgbColor rgb="000000FF"/>
      <rgbColor rgb="0000FF00"/>
      <rgbColor rgb="00FF0000"/>
      <rgbColor rgb="0000FFFF"/>
      <rgbColor rgb="00FF00FF"/>
      <rgbColor rgb="00FFFF00"/>
      <rgbColor rgb="00CCCCCC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" name="AutoShape 0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AutoShape 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" name="AutoShape 0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" name="AutoShape 0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" name="AutoShape 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1" name="AutoShape 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" name="AutoShape 0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" name="AutoShape 0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8" name="AutoShape 0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" name="AutoShape 0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0" name="AutoShape 0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1" name="AutoShape 0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2" name="AutoShape 0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3" name="AutoShape 0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4" name="AutoShape 0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5" name="AutoShape 0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6" name="AutoShape 0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7" name="AutoShape 0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8" name="AutoShape 0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9" name="AutoShape 0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0" name="AutoShape 0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1" name="AutoShape 0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2" name="AutoShape 0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3" name="AutoShape 0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4" name="AutoShape 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5" name="AutoShape 0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7"/>
  <sheetViews>
    <sheetView topLeftCell="A64" zoomScaleNormal="100" workbookViewId="0">
      <selection activeCell="A4" sqref="A4:I4"/>
    </sheetView>
  </sheetViews>
  <sheetFormatPr defaultRowHeight="15" x14ac:dyDescent="0.2"/>
  <cols>
    <col min="1" max="1" width="3.33203125" customWidth="1"/>
    <col min="2" max="2" width="6.44140625" customWidth="1"/>
    <col min="3" max="3" width="6.109375" customWidth="1"/>
    <col min="4" max="4" width="7.6640625" customWidth="1"/>
    <col min="5" max="5" width="11" style="7" customWidth="1"/>
    <col min="6" max="6" width="37.33203125" customWidth="1"/>
    <col min="7" max="7" width="13.33203125" style="2" customWidth="1"/>
    <col min="8" max="8" width="14.21875" style="2" customWidth="1"/>
    <col min="9" max="9" width="13.44140625" style="74" customWidth="1"/>
    <col min="10" max="10" width="15.33203125" style="22" customWidth="1"/>
    <col min="11" max="13" width="8.88671875" style="22"/>
  </cols>
  <sheetData>
    <row r="1" spans="1:9" ht="20.25" customHeight="1" x14ac:dyDescent="0.2">
      <c r="A1" s="86" t="s">
        <v>1283</v>
      </c>
      <c r="B1" s="87" t="s">
        <v>1</v>
      </c>
      <c r="C1" s="88"/>
      <c r="D1" s="88"/>
      <c r="E1" s="88"/>
      <c r="F1" s="88"/>
      <c r="G1" s="88"/>
      <c r="H1" s="88"/>
      <c r="I1" s="88"/>
    </row>
    <row r="2" spans="1:9" ht="24" customHeight="1" x14ac:dyDescent="0.2">
      <c r="A2" s="89" t="s">
        <v>1284</v>
      </c>
      <c r="B2" s="89" t="s">
        <v>0</v>
      </c>
      <c r="C2" s="89" t="s">
        <v>0</v>
      </c>
      <c r="D2" s="89" t="s">
        <v>0</v>
      </c>
      <c r="E2" s="89" t="s">
        <v>0</v>
      </c>
      <c r="F2" s="89" t="s">
        <v>0</v>
      </c>
      <c r="G2" s="89" t="s">
        <v>0</v>
      </c>
      <c r="H2" s="89" t="s">
        <v>0</v>
      </c>
      <c r="I2" s="89" t="s">
        <v>0</v>
      </c>
    </row>
    <row r="3" spans="1:9" ht="21.75" customHeight="1" x14ac:dyDescent="0.2">
      <c r="A3" s="90" t="s">
        <v>1315</v>
      </c>
      <c r="B3" s="90" t="s">
        <v>2</v>
      </c>
      <c r="C3" s="90" t="s">
        <v>2</v>
      </c>
      <c r="D3" s="90" t="s">
        <v>2</v>
      </c>
      <c r="E3" s="90" t="s">
        <v>2</v>
      </c>
      <c r="F3" s="90" t="s">
        <v>2</v>
      </c>
      <c r="G3" s="90" t="s">
        <v>2</v>
      </c>
      <c r="H3" s="90" t="s">
        <v>2</v>
      </c>
      <c r="I3" s="90" t="s">
        <v>2</v>
      </c>
    </row>
    <row r="4" spans="1:9" ht="15" customHeight="1" x14ac:dyDescent="0.2">
      <c r="A4" s="102" t="s">
        <v>4</v>
      </c>
      <c r="B4" s="102" t="s">
        <v>5</v>
      </c>
      <c r="C4" s="102" t="s">
        <v>6</v>
      </c>
      <c r="D4" s="102" t="s">
        <v>7</v>
      </c>
      <c r="E4" s="102" t="s">
        <v>3</v>
      </c>
      <c r="F4" s="102" t="s">
        <v>3</v>
      </c>
      <c r="G4" s="102" t="s">
        <v>3</v>
      </c>
      <c r="H4" s="102" t="s">
        <v>3</v>
      </c>
      <c r="I4" s="102" t="s">
        <v>3</v>
      </c>
    </row>
    <row r="5" spans="1:9" ht="36.75" customHeight="1" x14ac:dyDescent="0.2">
      <c r="A5" s="16" t="s">
        <v>8</v>
      </c>
      <c r="B5" s="16" t="s">
        <v>10</v>
      </c>
      <c r="C5" s="16" t="s">
        <v>11</v>
      </c>
      <c r="D5" s="16" t="s">
        <v>12</v>
      </c>
      <c r="E5" s="16" t="s">
        <v>13</v>
      </c>
      <c r="F5" s="16" t="s">
        <v>15</v>
      </c>
      <c r="G5" s="17" t="s">
        <v>1280</v>
      </c>
      <c r="H5" s="8" t="s">
        <v>1281</v>
      </c>
      <c r="I5" s="58" t="s">
        <v>1282</v>
      </c>
    </row>
    <row r="6" spans="1:9" ht="15" customHeight="1" x14ac:dyDescent="0.2">
      <c r="A6" s="93" t="s">
        <v>16</v>
      </c>
      <c r="B6" s="93" t="s">
        <v>17</v>
      </c>
      <c r="C6" s="93" t="s">
        <v>18</v>
      </c>
      <c r="D6" s="93" t="s">
        <v>19</v>
      </c>
      <c r="E6" s="93" t="s">
        <v>20</v>
      </c>
      <c r="F6" s="93" t="s">
        <v>21</v>
      </c>
      <c r="G6" s="9"/>
      <c r="H6" s="9"/>
      <c r="I6" s="59"/>
    </row>
    <row r="7" spans="1:9" ht="15" customHeight="1" x14ac:dyDescent="0.2">
      <c r="A7" s="10" t="s">
        <v>23</v>
      </c>
      <c r="B7" s="10" t="s">
        <v>24</v>
      </c>
      <c r="C7" s="10" t="s">
        <v>0</v>
      </c>
      <c r="D7" s="10" t="s">
        <v>25</v>
      </c>
      <c r="E7" s="11" t="s">
        <v>0</v>
      </c>
      <c r="F7" s="12" t="s">
        <v>26</v>
      </c>
      <c r="G7" s="19">
        <v>565000</v>
      </c>
      <c r="H7" s="13">
        <v>695000</v>
      </c>
      <c r="I7" s="56">
        <v>565000</v>
      </c>
    </row>
    <row r="8" spans="1:9" ht="15" customHeight="1" x14ac:dyDescent="0.2">
      <c r="A8" s="10" t="s">
        <v>30</v>
      </c>
      <c r="B8" s="10" t="s">
        <v>31</v>
      </c>
      <c r="C8" s="10" t="s">
        <v>0</v>
      </c>
      <c r="D8" s="10" t="s">
        <v>32</v>
      </c>
      <c r="E8" s="11" t="s">
        <v>0</v>
      </c>
      <c r="F8" s="12" t="s">
        <v>33</v>
      </c>
      <c r="G8" s="19">
        <v>12000</v>
      </c>
      <c r="H8" s="13">
        <v>14700</v>
      </c>
      <c r="I8" s="56">
        <v>12000</v>
      </c>
    </row>
    <row r="9" spans="1:9" ht="15" customHeight="1" x14ac:dyDescent="0.2">
      <c r="A9" s="10" t="s">
        <v>36</v>
      </c>
      <c r="B9" s="10" t="s">
        <v>37</v>
      </c>
      <c r="C9" s="10" t="s">
        <v>0</v>
      </c>
      <c r="D9" s="10" t="s">
        <v>38</v>
      </c>
      <c r="E9" s="11" t="s">
        <v>0</v>
      </c>
      <c r="F9" s="12" t="s">
        <v>39</v>
      </c>
      <c r="G9" s="19">
        <v>55000</v>
      </c>
      <c r="H9" s="13">
        <v>66000</v>
      </c>
      <c r="I9" s="56">
        <v>55000</v>
      </c>
    </row>
    <row r="10" spans="1:9" ht="15" customHeight="1" x14ac:dyDescent="0.2">
      <c r="A10" s="10" t="s">
        <v>22</v>
      </c>
      <c r="B10" s="10" t="s">
        <v>41</v>
      </c>
      <c r="C10" s="10" t="s">
        <v>0</v>
      </c>
      <c r="D10" s="10" t="s">
        <v>42</v>
      </c>
      <c r="E10" s="11" t="s">
        <v>0</v>
      </c>
      <c r="F10" s="12" t="s">
        <v>43</v>
      </c>
      <c r="G10" s="19">
        <v>555000</v>
      </c>
      <c r="H10" s="13">
        <v>605000</v>
      </c>
      <c r="I10" s="56">
        <v>555000</v>
      </c>
    </row>
    <row r="11" spans="1:9" ht="15" customHeight="1" x14ac:dyDescent="0.2">
      <c r="A11" s="10" t="s">
        <v>27</v>
      </c>
      <c r="B11" s="10" t="s">
        <v>45</v>
      </c>
      <c r="C11" s="10" t="s">
        <v>0</v>
      </c>
      <c r="D11" s="10" t="s">
        <v>46</v>
      </c>
      <c r="E11" s="11" t="s">
        <v>0</v>
      </c>
      <c r="F11" s="12" t="s">
        <v>47</v>
      </c>
      <c r="G11" s="13"/>
      <c r="H11" s="13">
        <v>211090</v>
      </c>
      <c r="I11" s="56">
        <v>0</v>
      </c>
    </row>
    <row r="12" spans="1:9" ht="15" customHeight="1" x14ac:dyDescent="0.2">
      <c r="A12" s="10" t="s">
        <v>23</v>
      </c>
      <c r="B12" s="10" t="s">
        <v>49</v>
      </c>
      <c r="C12" s="10" t="s">
        <v>0</v>
      </c>
      <c r="D12" s="10" t="s">
        <v>50</v>
      </c>
      <c r="E12" s="11" t="s">
        <v>0</v>
      </c>
      <c r="F12" s="12" t="s">
        <v>51</v>
      </c>
      <c r="G12" s="19">
        <v>1250000</v>
      </c>
      <c r="H12" s="13">
        <v>1310000</v>
      </c>
      <c r="I12" s="56">
        <v>1250000</v>
      </c>
    </row>
    <row r="13" spans="1:9" ht="15" customHeight="1" x14ac:dyDescent="0.2">
      <c r="A13" s="10" t="s">
        <v>55</v>
      </c>
      <c r="B13" s="10" t="s">
        <v>56</v>
      </c>
      <c r="C13" s="10" t="s">
        <v>0</v>
      </c>
      <c r="D13" s="10" t="s">
        <v>57</v>
      </c>
      <c r="E13" s="11" t="s">
        <v>0</v>
      </c>
      <c r="F13" s="12" t="s">
        <v>58</v>
      </c>
      <c r="G13" s="19">
        <v>6000</v>
      </c>
      <c r="H13" s="13">
        <v>6000</v>
      </c>
      <c r="I13" s="56">
        <v>6000</v>
      </c>
    </row>
    <row r="14" spans="1:9" ht="15" customHeight="1" x14ac:dyDescent="0.2">
      <c r="A14" s="10" t="s">
        <v>62</v>
      </c>
      <c r="B14" s="10" t="s">
        <v>63</v>
      </c>
      <c r="C14" s="10" t="s">
        <v>0</v>
      </c>
      <c r="D14" s="10" t="s">
        <v>64</v>
      </c>
      <c r="E14" s="11" t="s">
        <v>0</v>
      </c>
      <c r="F14" s="12" t="s">
        <v>65</v>
      </c>
      <c r="G14" s="19">
        <v>120000</v>
      </c>
      <c r="H14" s="13">
        <v>100000</v>
      </c>
      <c r="I14" s="56">
        <v>120000</v>
      </c>
    </row>
    <row r="15" spans="1:9" ht="15" customHeight="1" x14ac:dyDescent="0.2">
      <c r="A15" s="10" t="s">
        <v>67</v>
      </c>
      <c r="B15" s="10" t="s">
        <v>68</v>
      </c>
      <c r="C15" s="10" t="s">
        <v>0</v>
      </c>
      <c r="D15" s="10" t="s">
        <v>69</v>
      </c>
      <c r="E15" s="11" t="s">
        <v>0</v>
      </c>
      <c r="F15" s="12" t="s">
        <v>70</v>
      </c>
      <c r="G15" s="13"/>
      <c r="H15" s="13">
        <v>900</v>
      </c>
      <c r="I15" s="56">
        <v>0</v>
      </c>
    </row>
    <row r="16" spans="1:9" ht="15" customHeight="1" x14ac:dyDescent="0.2">
      <c r="A16" s="10" t="s">
        <v>71</v>
      </c>
      <c r="B16" s="10" t="s">
        <v>72</v>
      </c>
      <c r="C16" s="10" t="s">
        <v>0</v>
      </c>
      <c r="D16" s="10" t="s">
        <v>73</v>
      </c>
      <c r="E16" s="11" t="s">
        <v>0</v>
      </c>
      <c r="F16" s="12" t="s">
        <v>74</v>
      </c>
      <c r="G16" s="19">
        <v>1000</v>
      </c>
      <c r="H16" s="13">
        <v>2420</v>
      </c>
      <c r="I16" s="56">
        <v>1500</v>
      </c>
    </row>
    <row r="17" spans="1:13" ht="15" customHeight="1" x14ac:dyDescent="0.2">
      <c r="A17" s="10" t="s">
        <v>66</v>
      </c>
      <c r="B17" s="10" t="s">
        <v>76</v>
      </c>
      <c r="C17" s="10" t="s">
        <v>0</v>
      </c>
      <c r="D17" s="10" t="s">
        <v>77</v>
      </c>
      <c r="E17" s="11" t="s">
        <v>0</v>
      </c>
      <c r="F17" s="12" t="s">
        <v>78</v>
      </c>
      <c r="G17" s="19">
        <v>15000</v>
      </c>
      <c r="H17" s="13">
        <v>15000</v>
      </c>
      <c r="I17" s="56">
        <v>15000</v>
      </c>
    </row>
    <row r="18" spans="1:13" ht="15" customHeight="1" x14ac:dyDescent="0.2">
      <c r="A18" s="10" t="s">
        <v>35</v>
      </c>
      <c r="B18" s="10" t="s">
        <v>24</v>
      </c>
      <c r="C18" s="10" t="s">
        <v>0</v>
      </c>
      <c r="D18" s="10" t="s">
        <v>80</v>
      </c>
      <c r="E18" s="11" t="s">
        <v>0</v>
      </c>
      <c r="F18" s="12" t="s">
        <v>81</v>
      </c>
      <c r="G18" s="19">
        <v>380000</v>
      </c>
      <c r="H18" s="13">
        <v>380000</v>
      </c>
      <c r="I18" s="56">
        <v>380000</v>
      </c>
    </row>
    <row r="19" spans="1:13" ht="15" customHeight="1" x14ac:dyDescent="0.2">
      <c r="A19" s="10" t="s">
        <v>23</v>
      </c>
      <c r="B19" s="10" t="s">
        <v>84</v>
      </c>
      <c r="C19" s="10" t="s">
        <v>0</v>
      </c>
      <c r="D19" s="10" t="s">
        <v>85</v>
      </c>
      <c r="E19" s="11" t="s">
        <v>86</v>
      </c>
      <c r="F19" s="12" t="s">
        <v>87</v>
      </c>
      <c r="G19" s="13"/>
      <c r="H19" s="13">
        <v>29000</v>
      </c>
      <c r="I19" s="56"/>
    </row>
    <row r="20" spans="1:13" ht="15" customHeight="1" x14ac:dyDescent="0.2">
      <c r="A20" s="10" t="s">
        <v>59</v>
      </c>
      <c r="B20" s="10" t="s">
        <v>89</v>
      </c>
      <c r="C20" s="10" t="s">
        <v>0</v>
      </c>
      <c r="D20" s="10" t="s">
        <v>90</v>
      </c>
      <c r="E20" s="11" t="s">
        <v>0</v>
      </c>
      <c r="F20" s="12" t="s">
        <v>91</v>
      </c>
      <c r="G20" s="13"/>
      <c r="H20" s="13">
        <v>65400</v>
      </c>
      <c r="I20" s="56">
        <v>68100</v>
      </c>
    </row>
    <row r="21" spans="1:13" ht="15" customHeight="1" x14ac:dyDescent="0.2">
      <c r="A21" s="10" t="s">
        <v>92</v>
      </c>
      <c r="B21" s="18" t="s">
        <v>1285</v>
      </c>
      <c r="C21" s="10" t="s">
        <v>0</v>
      </c>
      <c r="D21" s="10" t="s">
        <v>94</v>
      </c>
      <c r="E21" s="11" t="s">
        <v>95</v>
      </c>
      <c r="F21" s="12" t="s">
        <v>96</v>
      </c>
      <c r="G21" s="13"/>
      <c r="H21" s="13">
        <v>96000</v>
      </c>
      <c r="I21" s="56"/>
    </row>
    <row r="22" spans="1:13" ht="15" customHeight="1" x14ac:dyDescent="0.2">
      <c r="A22" s="10" t="s">
        <v>101</v>
      </c>
      <c r="B22" s="10" t="s">
        <v>102</v>
      </c>
      <c r="C22" s="10" t="s">
        <v>0</v>
      </c>
      <c r="D22" s="10" t="s">
        <v>103</v>
      </c>
      <c r="E22" s="11" t="s">
        <v>104</v>
      </c>
      <c r="F22" s="12" t="s">
        <v>105</v>
      </c>
      <c r="G22" s="13"/>
      <c r="H22" s="13">
        <v>60370</v>
      </c>
      <c r="I22" s="56"/>
    </row>
    <row r="23" spans="1:13" s="25" customFormat="1" ht="15" customHeight="1" x14ac:dyDescent="0.2">
      <c r="A23" s="94" t="s">
        <v>106</v>
      </c>
      <c r="B23" s="94" t="s">
        <v>106</v>
      </c>
      <c r="C23" s="94" t="s">
        <v>106</v>
      </c>
      <c r="D23" s="94" t="s">
        <v>106</v>
      </c>
      <c r="E23" s="94" t="s">
        <v>106</v>
      </c>
      <c r="F23" s="94" t="s">
        <v>106</v>
      </c>
      <c r="G23" s="23">
        <f>SUM(G7:G22)</f>
        <v>2959000</v>
      </c>
      <c r="H23" s="23">
        <f>SUM(H7:H22)</f>
        <v>3656880</v>
      </c>
      <c r="I23" s="60">
        <f>SUM(I7:I22)</f>
        <v>3027600</v>
      </c>
      <c r="J23" s="24"/>
      <c r="K23" s="24"/>
      <c r="L23" s="24"/>
      <c r="M23" s="24"/>
    </row>
    <row r="24" spans="1:13" s="25" customFormat="1" ht="15" customHeight="1" x14ac:dyDescent="0.2">
      <c r="A24" s="28"/>
      <c r="B24" s="28"/>
      <c r="C24" s="28"/>
      <c r="D24" s="28"/>
      <c r="E24" s="29"/>
      <c r="F24" s="28"/>
      <c r="G24" s="30"/>
      <c r="H24" s="30"/>
      <c r="I24" s="61"/>
      <c r="J24" s="24"/>
      <c r="K24" s="24"/>
      <c r="L24" s="24"/>
      <c r="M24" s="24"/>
    </row>
    <row r="25" spans="1:13" s="25" customFormat="1" ht="15" customHeight="1" x14ac:dyDescent="0.2">
      <c r="A25" s="101" t="s">
        <v>107</v>
      </c>
      <c r="B25" s="101" t="s">
        <v>108</v>
      </c>
      <c r="C25" s="101" t="s">
        <v>109</v>
      </c>
      <c r="D25" s="101" t="s">
        <v>110</v>
      </c>
      <c r="E25" s="101" t="s">
        <v>111</v>
      </c>
      <c r="F25" s="101" t="s">
        <v>112</v>
      </c>
      <c r="G25" s="26"/>
      <c r="H25" s="26"/>
      <c r="I25" s="62"/>
      <c r="J25" s="24"/>
      <c r="K25" s="24"/>
      <c r="L25" s="24"/>
      <c r="M25" s="24"/>
    </row>
    <row r="26" spans="1:13" ht="15" customHeight="1" x14ac:dyDescent="0.2">
      <c r="A26" s="10" t="s">
        <v>114</v>
      </c>
      <c r="B26" s="10" t="s">
        <v>115</v>
      </c>
      <c r="C26" s="10" t="s">
        <v>116</v>
      </c>
      <c r="D26" s="10" t="s">
        <v>117</v>
      </c>
      <c r="E26" s="11" t="s">
        <v>0</v>
      </c>
      <c r="F26" s="12" t="s">
        <v>118</v>
      </c>
      <c r="G26" s="13">
        <v>0</v>
      </c>
      <c r="H26" s="13">
        <v>12500</v>
      </c>
      <c r="I26" s="56">
        <v>0</v>
      </c>
    </row>
    <row r="27" spans="1:13" ht="15" customHeight="1" x14ac:dyDescent="0.2">
      <c r="A27" s="93" t="s">
        <v>120</v>
      </c>
      <c r="B27" s="93" t="s">
        <v>120</v>
      </c>
      <c r="C27" s="93" t="s">
        <v>120</v>
      </c>
      <c r="D27" s="93" t="s">
        <v>120</v>
      </c>
      <c r="E27" s="93" t="s">
        <v>120</v>
      </c>
      <c r="F27" s="93" t="s">
        <v>120</v>
      </c>
      <c r="G27" s="20">
        <f>G26</f>
        <v>0</v>
      </c>
      <c r="H27" s="20">
        <f t="shared" ref="H27:I27" si="0">H26</f>
        <v>12500</v>
      </c>
      <c r="I27" s="63">
        <f t="shared" si="0"/>
        <v>0</v>
      </c>
    </row>
    <row r="28" spans="1:13" ht="15" customHeight="1" x14ac:dyDescent="0.2">
      <c r="A28" s="14"/>
      <c r="B28" s="14"/>
      <c r="C28" s="14"/>
      <c r="D28" s="14"/>
      <c r="E28" s="15"/>
      <c r="F28" s="14"/>
      <c r="G28" s="9"/>
      <c r="H28" s="9"/>
      <c r="I28" s="59"/>
    </row>
    <row r="29" spans="1:13" ht="15" customHeight="1" x14ac:dyDescent="0.2">
      <c r="A29" s="93" t="s">
        <v>121</v>
      </c>
      <c r="B29" s="93" t="s">
        <v>121</v>
      </c>
      <c r="C29" s="93" t="s">
        <v>121</v>
      </c>
      <c r="D29" s="93" t="s">
        <v>121</v>
      </c>
      <c r="E29" s="93" t="s">
        <v>121</v>
      </c>
      <c r="F29" s="93" t="s">
        <v>121</v>
      </c>
      <c r="G29" s="9"/>
      <c r="H29" s="9"/>
      <c r="I29" s="59"/>
    </row>
    <row r="30" spans="1:13" ht="15" customHeight="1" x14ac:dyDescent="0.2">
      <c r="A30" s="10" t="s">
        <v>30</v>
      </c>
      <c r="B30" s="10" t="s">
        <v>123</v>
      </c>
      <c r="C30" s="10" t="s">
        <v>124</v>
      </c>
      <c r="D30" s="10" t="s">
        <v>125</v>
      </c>
      <c r="E30" s="11" t="s">
        <v>0</v>
      </c>
      <c r="F30" s="12" t="s">
        <v>126</v>
      </c>
      <c r="G30" s="13">
        <v>200</v>
      </c>
      <c r="H30" s="13">
        <v>200</v>
      </c>
      <c r="I30" s="56">
        <v>200</v>
      </c>
    </row>
    <row r="31" spans="1:13" ht="15" customHeight="1" x14ac:dyDescent="0.2">
      <c r="A31" s="93" t="s">
        <v>129</v>
      </c>
      <c r="B31" s="93" t="s">
        <v>130</v>
      </c>
      <c r="C31" s="93" t="s">
        <v>131</v>
      </c>
      <c r="D31" s="93" t="s">
        <v>132</v>
      </c>
      <c r="E31" s="93" t="s">
        <v>133</v>
      </c>
      <c r="F31" s="93" t="s">
        <v>134</v>
      </c>
      <c r="G31" s="20">
        <f>G30</f>
        <v>200</v>
      </c>
      <c r="H31" s="20">
        <f t="shared" ref="H31:I31" si="1">H30</f>
        <v>200</v>
      </c>
      <c r="I31" s="63">
        <f t="shared" si="1"/>
        <v>200</v>
      </c>
    </row>
    <row r="32" spans="1:13" ht="15" customHeight="1" x14ac:dyDescent="0.2">
      <c r="A32" s="14"/>
      <c r="B32" s="14"/>
      <c r="C32" s="14"/>
      <c r="D32" s="14"/>
      <c r="E32" s="15"/>
      <c r="F32" s="14"/>
      <c r="G32" s="9"/>
      <c r="H32" s="9"/>
      <c r="I32" s="59"/>
    </row>
    <row r="33" spans="1:9" ht="15" customHeight="1" x14ac:dyDescent="0.2">
      <c r="A33" s="14"/>
      <c r="B33" s="14"/>
      <c r="C33" s="14"/>
      <c r="D33" s="14"/>
      <c r="E33" s="15"/>
      <c r="F33" s="14"/>
      <c r="G33" s="9"/>
      <c r="H33" s="9"/>
      <c r="I33" s="59"/>
    </row>
    <row r="34" spans="1:9" ht="15" customHeight="1" x14ac:dyDescent="0.2">
      <c r="A34" s="93" t="s">
        <v>135</v>
      </c>
      <c r="B34" s="93" t="s">
        <v>136</v>
      </c>
      <c r="C34" s="93" t="s">
        <v>137</v>
      </c>
      <c r="D34" s="93" t="s">
        <v>138</v>
      </c>
      <c r="E34" s="93" t="s">
        <v>139</v>
      </c>
      <c r="F34" s="93" t="s">
        <v>140</v>
      </c>
      <c r="G34" s="9"/>
      <c r="H34" s="9"/>
      <c r="I34" s="59"/>
    </row>
    <row r="35" spans="1:9" ht="15" customHeight="1" x14ac:dyDescent="0.2">
      <c r="A35" s="10" t="s">
        <v>141</v>
      </c>
      <c r="B35" s="10" t="s">
        <v>142</v>
      </c>
      <c r="C35" s="10" t="s">
        <v>143</v>
      </c>
      <c r="D35" s="10" t="s">
        <v>144</v>
      </c>
      <c r="E35" s="11" t="s">
        <v>0</v>
      </c>
      <c r="F35" s="12" t="s">
        <v>145</v>
      </c>
      <c r="G35" s="19">
        <v>5000</v>
      </c>
      <c r="H35" s="13">
        <v>7350</v>
      </c>
      <c r="I35" s="56">
        <v>5000</v>
      </c>
    </row>
    <row r="36" spans="1:9" ht="15" customHeight="1" x14ac:dyDescent="0.2">
      <c r="A36" s="93" t="s">
        <v>149</v>
      </c>
      <c r="B36" s="93" t="s">
        <v>150</v>
      </c>
      <c r="C36" s="93" t="s">
        <v>148</v>
      </c>
      <c r="D36" s="93" t="s">
        <v>148</v>
      </c>
      <c r="E36" s="93" t="s">
        <v>148</v>
      </c>
      <c r="F36" s="93" t="s">
        <v>148</v>
      </c>
      <c r="G36" s="20">
        <f>G35</f>
        <v>5000</v>
      </c>
      <c r="H36" s="20">
        <f t="shared" ref="H36:I36" si="2">H35</f>
        <v>7350</v>
      </c>
      <c r="I36" s="63">
        <f t="shared" si="2"/>
        <v>5000</v>
      </c>
    </row>
    <row r="37" spans="1:9" ht="12" customHeight="1" x14ac:dyDescent="0.2">
      <c r="A37" s="14"/>
      <c r="B37" s="14"/>
      <c r="C37" s="14"/>
      <c r="D37" s="14"/>
      <c r="E37" s="15"/>
      <c r="F37" s="14"/>
      <c r="G37" s="9"/>
      <c r="H37" s="9"/>
      <c r="I37" s="59"/>
    </row>
    <row r="38" spans="1:9" ht="15" customHeight="1" x14ac:dyDescent="0.2">
      <c r="A38" s="93" t="s">
        <v>151</v>
      </c>
      <c r="B38" s="93" t="s">
        <v>152</v>
      </c>
      <c r="C38" s="93" t="s">
        <v>153</v>
      </c>
      <c r="D38" s="93" t="s">
        <v>154</v>
      </c>
      <c r="E38" s="93" t="s">
        <v>154</v>
      </c>
      <c r="F38" s="93" t="s">
        <v>154</v>
      </c>
      <c r="G38" s="9"/>
      <c r="H38" s="9"/>
      <c r="I38" s="59"/>
    </row>
    <row r="39" spans="1:9" ht="15" customHeight="1" x14ac:dyDescent="0.2">
      <c r="A39" s="10" t="s">
        <v>155</v>
      </c>
      <c r="B39" s="10" t="s">
        <v>24</v>
      </c>
      <c r="C39" s="10" t="s">
        <v>156</v>
      </c>
      <c r="D39" s="10" t="s">
        <v>157</v>
      </c>
      <c r="E39" s="11" t="s">
        <v>0</v>
      </c>
      <c r="F39" s="12" t="s">
        <v>158</v>
      </c>
      <c r="G39" s="19">
        <v>16000</v>
      </c>
      <c r="H39" s="13">
        <v>16000</v>
      </c>
      <c r="I39" s="56">
        <v>16000</v>
      </c>
    </row>
    <row r="40" spans="1:9" ht="15" customHeight="1" x14ac:dyDescent="0.2">
      <c r="A40" s="10" t="s">
        <v>97</v>
      </c>
      <c r="B40" s="10" t="s">
        <v>161</v>
      </c>
      <c r="C40" s="10" t="s">
        <v>162</v>
      </c>
      <c r="D40" s="10" t="s">
        <v>163</v>
      </c>
      <c r="E40" s="11" t="s">
        <v>0</v>
      </c>
      <c r="F40" s="12" t="s">
        <v>164</v>
      </c>
      <c r="G40" s="19">
        <v>80000</v>
      </c>
      <c r="H40" s="13">
        <v>80000</v>
      </c>
      <c r="I40" s="56">
        <v>80000</v>
      </c>
    </row>
    <row r="41" spans="1:9" ht="15" customHeight="1" x14ac:dyDescent="0.2">
      <c r="A41" s="93" t="s">
        <v>165</v>
      </c>
      <c r="B41" s="93" t="s">
        <v>166</v>
      </c>
      <c r="C41" s="93" t="s">
        <v>167</v>
      </c>
      <c r="D41" s="93" t="s">
        <v>168</v>
      </c>
      <c r="E41" s="93" t="s">
        <v>170</v>
      </c>
      <c r="F41" s="93" t="s">
        <v>169</v>
      </c>
      <c r="G41" s="20">
        <f>SUM(G39:G40)</f>
        <v>96000</v>
      </c>
      <c r="H41" s="20">
        <f t="shared" ref="H41:I41" si="3">SUM(H39:H40)</f>
        <v>96000</v>
      </c>
      <c r="I41" s="63">
        <f t="shared" si="3"/>
        <v>96000</v>
      </c>
    </row>
    <row r="42" spans="1:9" ht="12" customHeight="1" x14ac:dyDescent="0.2">
      <c r="A42" s="14"/>
      <c r="B42" s="14"/>
      <c r="C42" s="14"/>
      <c r="D42" s="14"/>
      <c r="E42" s="15"/>
      <c r="F42" s="14"/>
      <c r="G42" s="9"/>
      <c r="H42" s="9"/>
      <c r="I42" s="59"/>
    </row>
    <row r="43" spans="1:9" ht="15" customHeight="1" x14ac:dyDescent="0.2">
      <c r="A43" s="93" t="s">
        <v>171</v>
      </c>
      <c r="B43" s="93" t="s">
        <v>172</v>
      </c>
      <c r="C43" s="93" t="s">
        <v>173</v>
      </c>
      <c r="D43" s="93" t="s">
        <v>174</v>
      </c>
      <c r="E43" s="93" t="s">
        <v>175</v>
      </c>
      <c r="F43" s="93" t="s">
        <v>176</v>
      </c>
      <c r="G43" s="9"/>
      <c r="H43" s="9"/>
      <c r="I43" s="59"/>
    </row>
    <row r="44" spans="1:9" ht="15" customHeight="1" x14ac:dyDescent="0.2">
      <c r="A44" s="10" t="s">
        <v>75</v>
      </c>
      <c r="B44" s="10" t="s">
        <v>53</v>
      </c>
      <c r="C44" s="10" t="s">
        <v>177</v>
      </c>
      <c r="D44" s="10" t="s">
        <v>178</v>
      </c>
      <c r="E44" s="11" t="s">
        <v>0</v>
      </c>
      <c r="F44" s="12" t="s">
        <v>179</v>
      </c>
      <c r="G44" s="19">
        <v>100000</v>
      </c>
      <c r="H44" s="13">
        <v>100000</v>
      </c>
      <c r="I44" s="56">
        <v>100000</v>
      </c>
    </row>
    <row r="45" spans="1:9" ht="15" customHeight="1" x14ac:dyDescent="0.2">
      <c r="A45" s="10" t="s">
        <v>180</v>
      </c>
      <c r="B45" s="10" t="s">
        <v>181</v>
      </c>
      <c r="C45" s="10" t="s">
        <v>182</v>
      </c>
      <c r="D45" s="10" t="s">
        <v>183</v>
      </c>
      <c r="E45" s="11" t="s">
        <v>0</v>
      </c>
      <c r="F45" s="12" t="s">
        <v>184</v>
      </c>
      <c r="G45" s="13">
        <v>20000</v>
      </c>
      <c r="H45" s="13">
        <v>20000</v>
      </c>
      <c r="I45" s="56">
        <v>20000</v>
      </c>
    </row>
    <row r="46" spans="1:9" ht="15" customHeight="1" x14ac:dyDescent="0.2">
      <c r="A46" s="93" t="s">
        <v>187</v>
      </c>
      <c r="B46" s="93" t="s">
        <v>187</v>
      </c>
      <c r="C46" s="93" t="s">
        <v>187</v>
      </c>
      <c r="D46" s="93" t="s">
        <v>187</v>
      </c>
      <c r="E46" s="93" t="s">
        <v>187</v>
      </c>
      <c r="F46" s="93" t="s">
        <v>187</v>
      </c>
      <c r="G46" s="20">
        <f>SUM(G44:G45)</f>
        <v>120000</v>
      </c>
      <c r="H46" s="20">
        <f t="shared" ref="H46:I46" si="4">SUM(H44:H45)</f>
        <v>120000</v>
      </c>
      <c r="I46" s="63">
        <f t="shared" si="4"/>
        <v>120000</v>
      </c>
    </row>
    <row r="47" spans="1:9" ht="15" customHeight="1" x14ac:dyDescent="0.2">
      <c r="A47" s="14"/>
      <c r="B47" s="14"/>
      <c r="C47" s="14"/>
      <c r="D47" s="14"/>
      <c r="E47" s="15"/>
      <c r="F47" s="14"/>
      <c r="G47" s="9"/>
      <c r="H47" s="9"/>
      <c r="I47" s="59"/>
    </row>
    <row r="48" spans="1:9" ht="15" customHeight="1" x14ac:dyDescent="0.2">
      <c r="A48" s="93" t="s">
        <v>661</v>
      </c>
      <c r="B48" s="93" t="s">
        <v>661</v>
      </c>
      <c r="C48" s="93" t="s">
        <v>661</v>
      </c>
      <c r="D48" s="93" t="s">
        <v>661</v>
      </c>
      <c r="E48" s="93" t="s">
        <v>661</v>
      </c>
      <c r="F48" s="93" t="s">
        <v>661</v>
      </c>
      <c r="G48" s="9"/>
      <c r="H48" s="9"/>
      <c r="I48" s="59"/>
    </row>
    <row r="49" spans="1:10" ht="15" customHeight="1" x14ac:dyDescent="0.2">
      <c r="A49" s="10" t="s">
        <v>22</v>
      </c>
      <c r="B49" s="10" t="s">
        <v>24</v>
      </c>
      <c r="C49" s="10" t="s">
        <v>669</v>
      </c>
      <c r="D49" s="10" t="s">
        <v>125</v>
      </c>
      <c r="E49" s="11" t="s">
        <v>0</v>
      </c>
      <c r="F49" s="12" t="s">
        <v>126</v>
      </c>
      <c r="G49" s="13">
        <v>0</v>
      </c>
      <c r="H49" s="13">
        <v>0</v>
      </c>
      <c r="I49" s="56">
        <v>200000</v>
      </c>
    </row>
    <row r="50" spans="1:10" ht="15" customHeight="1" x14ac:dyDescent="0.2">
      <c r="A50" s="96" t="s">
        <v>712</v>
      </c>
      <c r="B50" s="93" t="s">
        <v>187</v>
      </c>
      <c r="C50" s="93" t="s">
        <v>187</v>
      </c>
      <c r="D50" s="93" t="s">
        <v>187</v>
      </c>
      <c r="E50" s="93" t="s">
        <v>187</v>
      </c>
      <c r="F50" s="93" t="s">
        <v>187</v>
      </c>
      <c r="G50" s="20">
        <f>SUM(G48:G49)</f>
        <v>0</v>
      </c>
      <c r="H50" s="20">
        <f t="shared" ref="H50:I50" si="5">SUM(H48:H49)</f>
        <v>0</v>
      </c>
      <c r="I50" s="63">
        <f t="shared" si="5"/>
        <v>200000</v>
      </c>
    </row>
    <row r="51" spans="1:10" ht="15" customHeight="1" x14ac:dyDescent="0.2">
      <c r="A51" s="14"/>
      <c r="B51" s="14"/>
      <c r="C51" s="14"/>
      <c r="D51" s="14"/>
      <c r="E51" s="15"/>
      <c r="F51" s="14"/>
      <c r="G51" s="9"/>
      <c r="H51" s="9"/>
      <c r="I51" s="59"/>
    </row>
    <row r="52" spans="1:10" ht="15" customHeight="1" x14ac:dyDescent="0.2">
      <c r="A52" s="93" t="s">
        <v>188</v>
      </c>
      <c r="B52" s="93" t="s">
        <v>189</v>
      </c>
      <c r="C52" s="93" t="s">
        <v>190</v>
      </c>
      <c r="D52" s="93" t="s">
        <v>191</v>
      </c>
      <c r="E52" s="93" t="s">
        <v>192</v>
      </c>
      <c r="F52" s="93" t="s">
        <v>193</v>
      </c>
      <c r="G52" s="9"/>
      <c r="H52" s="9"/>
      <c r="I52" s="59"/>
    </row>
    <row r="53" spans="1:10" ht="15" customHeight="1" x14ac:dyDescent="0.2">
      <c r="A53" s="10" t="s">
        <v>122</v>
      </c>
      <c r="B53" s="10" t="s">
        <v>61</v>
      </c>
      <c r="C53" s="10" t="s">
        <v>194</v>
      </c>
      <c r="D53" s="10" t="s">
        <v>195</v>
      </c>
      <c r="E53" s="11" t="s">
        <v>0</v>
      </c>
      <c r="F53" s="12" t="s">
        <v>196</v>
      </c>
      <c r="G53" s="13">
        <v>35700</v>
      </c>
      <c r="H53" s="13">
        <v>35700</v>
      </c>
      <c r="I53" s="56">
        <v>35700</v>
      </c>
    </row>
    <row r="54" spans="1:10" ht="17.25" customHeight="1" x14ac:dyDescent="0.2">
      <c r="A54" s="10" t="s">
        <v>122</v>
      </c>
      <c r="B54" s="10" t="s">
        <v>199</v>
      </c>
      <c r="C54" s="10" t="s">
        <v>200</v>
      </c>
      <c r="D54" s="10" t="s">
        <v>201</v>
      </c>
      <c r="E54" s="11" t="s">
        <v>0</v>
      </c>
      <c r="F54" s="12" t="s">
        <v>202</v>
      </c>
      <c r="G54" s="13"/>
      <c r="H54" s="13">
        <v>1750</v>
      </c>
      <c r="I54" s="56">
        <v>500</v>
      </c>
    </row>
    <row r="55" spans="1:10" ht="15" customHeight="1" x14ac:dyDescent="0.2">
      <c r="A55" s="10" t="s">
        <v>128</v>
      </c>
      <c r="B55" s="10" t="s">
        <v>63</v>
      </c>
      <c r="C55" s="10" t="s">
        <v>203</v>
      </c>
      <c r="D55" s="10" t="s">
        <v>204</v>
      </c>
      <c r="E55" s="11" t="s">
        <v>0</v>
      </c>
      <c r="F55" s="12" t="s">
        <v>205</v>
      </c>
      <c r="G55" s="13"/>
      <c r="H55" s="13">
        <v>4380</v>
      </c>
      <c r="I55" s="56">
        <v>0</v>
      </c>
    </row>
    <row r="56" spans="1:10" ht="15" customHeight="1" x14ac:dyDescent="0.2">
      <c r="A56" s="10" t="s">
        <v>206</v>
      </c>
      <c r="B56" s="10" t="s">
        <v>207</v>
      </c>
      <c r="C56" s="10" t="s">
        <v>203</v>
      </c>
      <c r="D56" s="10" t="s">
        <v>208</v>
      </c>
      <c r="E56" s="11" t="s">
        <v>0</v>
      </c>
      <c r="F56" s="12" t="s">
        <v>209</v>
      </c>
      <c r="G56" s="13">
        <v>2230000</v>
      </c>
      <c r="H56" s="13">
        <v>250000</v>
      </c>
      <c r="I56" s="56">
        <v>3990600</v>
      </c>
    </row>
    <row r="57" spans="1:10" ht="15" customHeight="1" x14ac:dyDescent="0.2">
      <c r="A57" s="93" t="s">
        <v>211</v>
      </c>
      <c r="B57" s="93" t="s">
        <v>211</v>
      </c>
      <c r="C57" s="93" t="s">
        <v>211</v>
      </c>
      <c r="D57" s="93" t="s">
        <v>211</v>
      </c>
      <c r="E57" s="93" t="s">
        <v>211</v>
      </c>
      <c r="F57" s="93" t="s">
        <v>211</v>
      </c>
      <c r="G57" s="20">
        <f>SUM(G53:G56)</f>
        <v>2265700</v>
      </c>
      <c r="H57" s="20">
        <f t="shared" ref="H57:I57" si="6">SUM(H53:H56)</f>
        <v>291830</v>
      </c>
      <c r="I57" s="63">
        <f t="shared" si="6"/>
        <v>4026800</v>
      </c>
    </row>
    <row r="58" spans="1:10" ht="15" customHeight="1" x14ac:dyDescent="0.2">
      <c r="A58" s="14"/>
      <c r="B58" s="14"/>
      <c r="C58" s="14"/>
      <c r="D58" s="14"/>
      <c r="E58" s="15"/>
      <c r="F58" s="14"/>
      <c r="G58" s="9"/>
      <c r="H58" s="9"/>
      <c r="I58" s="59"/>
    </row>
    <row r="59" spans="1:10" ht="15" customHeight="1" x14ac:dyDescent="0.2">
      <c r="A59" s="93" t="s">
        <v>212</v>
      </c>
      <c r="B59" s="93" t="s">
        <v>213</v>
      </c>
      <c r="C59" s="93" t="s">
        <v>214</v>
      </c>
      <c r="D59" s="93" t="s">
        <v>215</v>
      </c>
      <c r="E59" s="93" t="s">
        <v>214</v>
      </c>
      <c r="F59" s="93" t="s">
        <v>214</v>
      </c>
      <c r="G59" s="9"/>
      <c r="H59" s="9"/>
      <c r="I59" s="59"/>
    </row>
    <row r="60" spans="1:10" ht="15" customHeight="1" x14ac:dyDescent="0.2">
      <c r="A60" s="10" t="s">
        <v>216</v>
      </c>
      <c r="B60" s="10" t="s">
        <v>217</v>
      </c>
      <c r="C60" s="10" t="s">
        <v>218</v>
      </c>
      <c r="D60" s="10" t="s">
        <v>219</v>
      </c>
      <c r="E60" s="11" t="s">
        <v>0</v>
      </c>
      <c r="F60" s="12" t="s">
        <v>220</v>
      </c>
      <c r="G60" s="13">
        <v>120000</v>
      </c>
      <c r="H60" s="13">
        <v>120000</v>
      </c>
      <c r="I60" s="56">
        <v>120000</v>
      </c>
    </row>
    <row r="61" spans="1:10" ht="15" customHeight="1" x14ac:dyDescent="0.2">
      <c r="A61" s="93" t="s">
        <v>222</v>
      </c>
      <c r="B61" s="93" t="s">
        <v>222</v>
      </c>
      <c r="C61" s="93" t="s">
        <v>222</v>
      </c>
      <c r="D61" s="93" t="s">
        <v>222</v>
      </c>
      <c r="E61" s="93" t="s">
        <v>222</v>
      </c>
      <c r="F61" s="93" t="s">
        <v>222</v>
      </c>
      <c r="G61" s="20">
        <f>G60</f>
        <v>120000</v>
      </c>
      <c r="H61" s="20">
        <f t="shared" ref="H61:I61" si="7">H60</f>
        <v>120000</v>
      </c>
      <c r="I61" s="63">
        <f t="shared" si="7"/>
        <v>120000</v>
      </c>
    </row>
    <row r="62" spans="1:10" ht="10.5" customHeight="1" x14ac:dyDescent="0.2">
      <c r="A62" s="14"/>
      <c r="B62" s="14"/>
      <c r="C62" s="14"/>
      <c r="D62" s="14"/>
      <c r="E62" s="15"/>
      <c r="F62" s="14"/>
      <c r="G62" s="9"/>
      <c r="H62" s="9"/>
      <c r="I62" s="59"/>
    </row>
    <row r="63" spans="1:10" ht="15" customHeight="1" x14ac:dyDescent="0.2">
      <c r="A63" s="93" t="s">
        <v>223</v>
      </c>
      <c r="B63" s="93" t="s">
        <v>224</v>
      </c>
      <c r="C63" s="93" t="s">
        <v>225</v>
      </c>
      <c r="D63" s="93" t="s">
        <v>226</v>
      </c>
      <c r="E63" s="93" t="s">
        <v>227</v>
      </c>
      <c r="F63" s="93" t="s">
        <v>226</v>
      </c>
      <c r="G63" s="9"/>
      <c r="H63" s="9"/>
      <c r="I63" s="59"/>
    </row>
    <row r="64" spans="1:10" ht="15" customHeight="1" x14ac:dyDescent="0.2">
      <c r="A64" s="10" t="s">
        <v>127</v>
      </c>
      <c r="B64" s="10" t="s">
        <v>228</v>
      </c>
      <c r="C64" s="10" t="s">
        <v>229</v>
      </c>
      <c r="D64" s="10" t="s">
        <v>230</v>
      </c>
      <c r="E64" s="11" t="s">
        <v>0</v>
      </c>
      <c r="F64" s="12" t="s">
        <v>231</v>
      </c>
      <c r="G64" s="13">
        <v>50000</v>
      </c>
      <c r="H64" s="13">
        <v>69400</v>
      </c>
      <c r="I64" s="56">
        <v>60000</v>
      </c>
      <c r="J64" s="31"/>
    </row>
    <row r="65" spans="1:9" ht="15" customHeight="1" x14ac:dyDescent="0.2">
      <c r="A65" s="93" t="s">
        <v>233</v>
      </c>
      <c r="B65" s="93" t="s">
        <v>232</v>
      </c>
      <c r="C65" s="93" t="s">
        <v>232</v>
      </c>
      <c r="D65" s="93" t="s">
        <v>232</v>
      </c>
      <c r="E65" s="93" t="s">
        <v>232</v>
      </c>
      <c r="F65" s="93" t="s">
        <v>232</v>
      </c>
      <c r="G65" s="20">
        <f>G64</f>
        <v>50000</v>
      </c>
      <c r="H65" s="20">
        <f t="shared" ref="H65:I65" si="8">H64</f>
        <v>69400</v>
      </c>
      <c r="I65" s="63">
        <f t="shared" si="8"/>
        <v>60000</v>
      </c>
    </row>
    <row r="66" spans="1:9" ht="11.25" customHeight="1" x14ac:dyDescent="0.2">
      <c r="A66" s="14"/>
      <c r="B66" s="14"/>
      <c r="C66" s="14"/>
      <c r="D66" s="14"/>
      <c r="E66" s="15"/>
      <c r="F66" s="14"/>
      <c r="G66" s="9"/>
      <c r="H66" s="9"/>
      <c r="I66" s="59"/>
    </row>
    <row r="67" spans="1:9" ht="15" customHeight="1" x14ac:dyDescent="0.2">
      <c r="A67" s="93" t="s">
        <v>234</v>
      </c>
      <c r="B67" s="93" t="s">
        <v>235</v>
      </c>
      <c r="C67" s="93" t="s">
        <v>236</v>
      </c>
      <c r="D67" s="93" t="s">
        <v>237</v>
      </c>
      <c r="E67" s="93" t="s">
        <v>238</v>
      </c>
      <c r="F67" s="93" t="s">
        <v>239</v>
      </c>
      <c r="G67" s="9"/>
      <c r="H67" s="9"/>
      <c r="I67" s="59"/>
    </row>
    <row r="68" spans="1:9" ht="15" customHeight="1" x14ac:dyDescent="0.2">
      <c r="A68" s="10" t="s">
        <v>221</v>
      </c>
      <c r="B68" s="10" t="s">
        <v>241</v>
      </c>
      <c r="C68" s="10" t="s">
        <v>242</v>
      </c>
      <c r="D68" s="10" t="s">
        <v>243</v>
      </c>
      <c r="E68" s="11" t="s">
        <v>0</v>
      </c>
      <c r="F68" s="12" t="s">
        <v>244</v>
      </c>
      <c r="G68" s="13">
        <v>2000</v>
      </c>
      <c r="H68" s="13">
        <v>2000</v>
      </c>
      <c r="I68" s="56">
        <v>2000</v>
      </c>
    </row>
    <row r="69" spans="1:9" ht="15" customHeight="1" x14ac:dyDescent="0.2">
      <c r="A69" s="10" t="s">
        <v>83</v>
      </c>
      <c r="B69" s="10" t="s">
        <v>29</v>
      </c>
      <c r="C69" s="10" t="s">
        <v>246</v>
      </c>
      <c r="D69" s="10" t="s">
        <v>247</v>
      </c>
      <c r="E69" s="11" t="s">
        <v>0</v>
      </c>
      <c r="F69" s="12" t="s">
        <v>248</v>
      </c>
      <c r="G69" s="13">
        <v>2000</v>
      </c>
      <c r="H69" s="13">
        <v>6300</v>
      </c>
      <c r="I69" s="56">
        <v>2000</v>
      </c>
    </row>
    <row r="70" spans="1:9" ht="15" customHeight="1" x14ac:dyDescent="0.2">
      <c r="A70" s="93" t="s">
        <v>249</v>
      </c>
      <c r="B70" s="93" t="s">
        <v>250</v>
      </c>
      <c r="C70" s="93" t="s">
        <v>251</v>
      </c>
      <c r="D70" s="93" t="s">
        <v>252</v>
      </c>
      <c r="E70" s="93" t="s">
        <v>253</v>
      </c>
      <c r="F70" s="93" t="s">
        <v>254</v>
      </c>
      <c r="G70" s="20">
        <f>SUM(G68:G69)</f>
        <v>4000</v>
      </c>
      <c r="H70" s="20">
        <f t="shared" ref="H70:I70" si="9">SUM(H68:H69)</f>
        <v>8300</v>
      </c>
      <c r="I70" s="63">
        <f t="shared" si="9"/>
        <v>4000</v>
      </c>
    </row>
    <row r="71" spans="1:9" ht="15" customHeight="1" x14ac:dyDescent="0.2">
      <c r="A71" s="14"/>
      <c r="B71" s="14"/>
      <c r="C71" s="14"/>
      <c r="D71" s="14"/>
      <c r="E71" s="15"/>
      <c r="F71" s="14"/>
      <c r="G71" s="9"/>
      <c r="H71" s="9"/>
      <c r="I71" s="59"/>
    </row>
    <row r="72" spans="1:9" ht="15" customHeight="1" x14ac:dyDescent="0.2">
      <c r="A72" s="93" t="s">
        <v>255</v>
      </c>
      <c r="B72" s="93" t="s">
        <v>256</v>
      </c>
      <c r="C72" s="93" t="s">
        <v>257</v>
      </c>
      <c r="D72" s="93" t="s">
        <v>258</v>
      </c>
      <c r="E72" s="93" t="s">
        <v>259</v>
      </c>
      <c r="F72" s="93" t="s">
        <v>260</v>
      </c>
      <c r="G72" s="9"/>
      <c r="H72" s="9"/>
      <c r="I72" s="59"/>
    </row>
    <row r="73" spans="1:9" ht="15" customHeight="1" x14ac:dyDescent="0.2">
      <c r="A73" s="10" t="s">
        <v>66</v>
      </c>
      <c r="B73" s="10" t="s">
        <v>41</v>
      </c>
      <c r="C73" s="10" t="s">
        <v>261</v>
      </c>
      <c r="D73" s="10" t="s">
        <v>262</v>
      </c>
      <c r="E73" s="11" t="s">
        <v>0</v>
      </c>
      <c r="F73" s="12" t="s">
        <v>263</v>
      </c>
      <c r="G73" s="13">
        <v>900</v>
      </c>
      <c r="H73" s="13">
        <v>800</v>
      </c>
      <c r="I73" s="56">
        <v>800</v>
      </c>
    </row>
    <row r="74" spans="1:9" ht="15" customHeight="1" x14ac:dyDescent="0.2">
      <c r="A74" s="10" t="s">
        <v>23</v>
      </c>
      <c r="B74" s="10" t="s">
        <v>264</v>
      </c>
      <c r="C74" s="10" t="s">
        <v>265</v>
      </c>
      <c r="D74" s="10" t="s">
        <v>266</v>
      </c>
      <c r="E74" s="11" t="s">
        <v>0</v>
      </c>
      <c r="F74" s="12" t="s">
        <v>267</v>
      </c>
      <c r="G74" s="13">
        <v>5000</v>
      </c>
      <c r="H74" s="13">
        <v>5000</v>
      </c>
      <c r="I74" s="56">
        <v>5000</v>
      </c>
    </row>
    <row r="75" spans="1:9" ht="15" customHeight="1" x14ac:dyDescent="0.2">
      <c r="A75" s="93" t="s">
        <v>268</v>
      </c>
      <c r="B75" s="93" t="s">
        <v>269</v>
      </c>
      <c r="C75" s="93" t="s">
        <v>270</v>
      </c>
      <c r="D75" s="93" t="s">
        <v>268</v>
      </c>
      <c r="E75" s="93" t="s">
        <v>268</v>
      </c>
      <c r="F75" s="93" t="s">
        <v>268</v>
      </c>
      <c r="G75" s="20">
        <f>SUM(G73:G74)</f>
        <v>5900</v>
      </c>
      <c r="H75" s="20">
        <f t="shared" ref="H75:I75" si="10">SUM(H73:H74)</f>
        <v>5800</v>
      </c>
      <c r="I75" s="63">
        <f t="shared" si="10"/>
        <v>5800</v>
      </c>
    </row>
    <row r="76" spans="1:9" ht="15" customHeight="1" x14ac:dyDescent="0.2">
      <c r="A76" s="14"/>
      <c r="B76" s="14"/>
      <c r="C76" s="14"/>
      <c r="D76" s="14"/>
      <c r="E76" s="15"/>
      <c r="F76" s="14"/>
      <c r="G76" s="9"/>
      <c r="H76" s="9"/>
      <c r="I76" s="59"/>
    </row>
    <row r="77" spans="1:9" ht="15" customHeight="1" x14ac:dyDescent="0.2">
      <c r="A77" s="93" t="s">
        <v>271</v>
      </c>
      <c r="B77" s="93" t="s">
        <v>272</v>
      </c>
      <c r="C77" s="93" t="s">
        <v>273</v>
      </c>
      <c r="D77" s="93" t="s">
        <v>274</v>
      </c>
      <c r="E77" s="93" t="s">
        <v>275</v>
      </c>
      <c r="F77" s="93" t="s">
        <v>271</v>
      </c>
      <c r="G77" s="9"/>
      <c r="H77" s="9"/>
      <c r="I77" s="59"/>
    </row>
    <row r="78" spans="1:9" ht="15" customHeight="1" x14ac:dyDescent="0.2">
      <c r="A78" s="10" t="s">
        <v>277</v>
      </c>
      <c r="B78" s="10" t="s">
        <v>278</v>
      </c>
      <c r="C78" s="10" t="s">
        <v>279</v>
      </c>
      <c r="D78" s="10" t="s">
        <v>280</v>
      </c>
      <c r="E78" s="11" t="s">
        <v>0</v>
      </c>
      <c r="F78" s="12" t="s">
        <v>281</v>
      </c>
      <c r="G78" s="13">
        <v>0</v>
      </c>
      <c r="H78" s="13">
        <v>0</v>
      </c>
      <c r="I78" s="56">
        <v>0</v>
      </c>
    </row>
    <row r="79" spans="1:9" ht="15" customHeight="1" x14ac:dyDescent="0.2">
      <c r="A79" s="93" t="s">
        <v>283</v>
      </c>
      <c r="B79" s="93" t="s">
        <v>283</v>
      </c>
      <c r="C79" s="93" t="s">
        <v>283</v>
      </c>
      <c r="D79" s="93" t="s">
        <v>283</v>
      </c>
      <c r="E79" s="93" t="s">
        <v>283</v>
      </c>
      <c r="F79" s="93" t="s">
        <v>283</v>
      </c>
      <c r="G79" s="20">
        <f>G78</f>
        <v>0</v>
      </c>
      <c r="H79" s="20">
        <f t="shared" ref="H79:I79" si="11">H78</f>
        <v>0</v>
      </c>
      <c r="I79" s="63">
        <f t="shared" si="11"/>
        <v>0</v>
      </c>
    </row>
    <row r="80" spans="1:9" ht="15" customHeight="1" x14ac:dyDescent="0.2">
      <c r="A80" s="14"/>
      <c r="B80" s="14"/>
      <c r="C80" s="14"/>
      <c r="D80" s="14"/>
      <c r="E80" s="15"/>
      <c r="F80" s="14"/>
      <c r="G80" s="9"/>
      <c r="H80" s="9"/>
      <c r="I80" s="59"/>
    </row>
    <row r="81" spans="1:13" ht="15" customHeight="1" x14ac:dyDescent="0.2">
      <c r="A81" s="93" t="s">
        <v>284</v>
      </c>
      <c r="B81" s="93" t="s">
        <v>285</v>
      </c>
      <c r="C81" s="93" t="s">
        <v>286</v>
      </c>
      <c r="D81" s="93" t="s">
        <v>287</v>
      </c>
      <c r="E81" s="93" t="s">
        <v>288</v>
      </c>
      <c r="F81" s="93" t="s">
        <v>289</v>
      </c>
      <c r="G81" s="9"/>
      <c r="H81" s="9"/>
      <c r="I81" s="59"/>
    </row>
    <row r="82" spans="1:13" ht="15" customHeight="1" x14ac:dyDescent="0.2">
      <c r="A82" s="10" t="s">
        <v>122</v>
      </c>
      <c r="B82" s="10" t="s">
        <v>99</v>
      </c>
      <c r="C82" s="10" t="s">
        <v>290</v>
      </c>
      <c r="D82" s="10" t="s">
        <v>291</v>
      </c>
      <c r="E82" s="11" t="s">
        <v>0</v>
      </c>
      <c r="F82" s="12" t="s">
        <v>292</v>
      </c>
      <c r="G82" s="13">
        <v>0</v>
      </c>
      <c r="H82" s="13">
        <v>265600</v>
      </c>
      <c r="I82" s="56">
        <v>0</v>
      </c>
    </row>
    <row r="83" spans="1:13" s="25" customFormat="1" ht="15" customHeight="1" x14ac:dyDescent="0.2">
      <c r="A83" s="93" t="s">
        <v>294</v>
      </c>
      <c r="B83" s="93" t="s">
        <v>294</v>
      </c>
      <c r="C83" s="93" t="s">
        <v>294</v>
      </c>
      <c r="D83" s="93" t="s">
        <v>294</v>
      </c>
      <c r="E83" s="93" t="s">
        <v>294</v>
      </c>
      <c r="F83" s="93" t="s">
        <v>294</v>
      </c>
      <c r="G83" s="20">
        <f>G82</f>
        <v>0</v>
      </c>
      <c r="H83" s="20">
        <f t="shared" ref="H83:I83" si="12">H82</f>
        <v>265600</v>
      </c>
      <c r="I83" s="63">
        <f t="shared" si="12"/>
        <v>0</v>
      </c>
      <c r="J83" s="24"/>
      <c r="K83" s="24"/>
      <c r="L83" s="24"/>
      <c r="M83" s="24"/>
    </row>
    <row r="84" spans="1:13" s="25" customFormat="1" ht="15" customHeight="1" x14ac:dyDescent="0.2">
      <c r="A84" s="1"/>
      <c r="B84" s="1"/>
      <c r="C84" s="1"/>
      <c r="D84" s="1"/>
      <c r="E84" s="1"/>
      <c r="F84" s="1"/>
      <c r="G84" s="5"/>
      <c r="H84" s="5"/>
      <c r="I84" s="64"/>
      <c r="J84" s="24"/>
      <c r="K84" s="24"/>
      <c r="L84" s="24"/>
      <c r="M84" s="24"/>
    </row>
    <row r="85" spans="1:13" s="38" customFormat="1" ht="15" customHeight="1" x14ac:dyDescent="0.2">
      <c r="A85" s="35" t="s">
        <v>1286</v>
      </c>
      <c r="B85" s="35"/>
      <c r="C85" s="35"/>
      <c r="D85" s="35"/>
      <c r="E85" s="35"/>
      <c r="F85" s="35"/>
      <c r="G85" s="36">
        <f>G83+G79+G75+G70+G65+G61+G57+G46+G41+G36+G31+G27+G23+G50</f>
        <v>5625800</v>
      </c>
      <c r="H85" s="36">
        <f t="shared" ref="H85" si="13">H83+H79+H75+H70+H65+H61+H57+H46+H41+H36+H31+H27+H23+H50</f>
        <v>4653860</v>
      </c>
      <c r="I85" s="36">
        <f>I83+I79+I75+I70+I65+I61+I57+I46+I41+I36+I31+I27+I23+I50</f>
        <v>7665400</v>
      </c>
      <c r="J85" s="37"/>
      <c r="K85" s="37"/>
      <c r="L85" s="37"/>
      <c r="M85" s="37"/>
    </row>
    <row r="86" spans="1:13" s="25" customFormat="1" ht="15" customHeight="1" x14ac:dyDescent="0.2">
      <c r="A86" s="34"/>
      <c r="B86" s="34"/>
      <c r="C86" s="34"/>
      <c r="D86" s="34"/>
      <c r="E86" s="34"/>
      <c r="F86" s="34"/>
      <c r="I86" s="65"/>
      <c r="J86" s="24"/>
      <c r="K86" s="24"/>
      <c r="L86" s="24"/>
      <c r="M86" s="24"/>
    </row>
    <row r="87" spans="1:13" s="25" customFormat="1" ht="15" customHeight="1" x14ac:dyDescent="0.2">
      <c r="A87" s="1"/>
      <c r="B87" s="1"/>
      <c r="C87" s="1"/>
      <c r="D87" s="1"/>
      <c r="E87" s="1"/>
      <c r="F87" s="1"/>
      <c r="G87" s="5"/>
      <c r="H87" s="5"/>
      <c r="I87" s="64"/>
      <c r="J87" s="24"/>
      <c r="K87" s="24"/>
      <c r="L87" s="24"/>
      <c r="M87" s="24"/>
    </row>
    <row r="88" spans="1:13" s="25" customFormat="1" ht="15" customHeight="1" x14ac:dyDescent="0.2">
      <c r="A88" s="1"/>
      <c r="B88" s="1"/>
      <c r="C88" s="1"/>
      <c r="D88" s="1"/>
      <c r="E88" s="1"/>
      <c r="F88" s="1"/>
      <c r="G88" s="5"/>
      <c r="H88" s="5"/>
      <c r="I88" s="64"/>
      <c r="J88" s="24"/>
      <c r="K88" s="24"/>
      <c r="L88" s="24"/>
      <c r="M88" s="24"/>
    </row>
    <row r="89" spans="1:13" s="25" customFormat="1" ht="15" customHeight="1" x14ac:dyDescent="0.2">
      <c r="A89" s="35" t="s">
        <v>295</v>
      </c>
      <c r="B89" s="1"/>
      <c r="C89" s="1"/>
      <c r="D89" s="1"/>
      <c r="E89" s="1"/>
      <c r="F89" s="1"/>
      <c r="G89" s="5"/>
      <c r="H89" s="5"/>
      <c r="I89" s="64"/>
      <c r="J89" s="24"/>
      <c r="K89" s="24"/>
      <c r="L89" s="24"/>
      <c r="M89" s="24"/>
    </row>
    <row r="90" spans="1:13" s="25" customFormat="1" ht="37.5" customHeight="1" x14ac:dyDescent="0.2">
      <c r="A90" s="16" t="s">
        <v>8</v>
      </c>
      <c r="B90" s="16" t="s">
        <v>9</v>
      </c>
      <c r="C90" s="16" t="s">
        <v>11</v>
      </c>
      <c r="D90" s="16" t="s">
        <v>12</v>
      </c>
      <c r="E90" s="16" t="s">
        <v>13</v>
      </c>
      <c r="F90" s="16" t="s">
        <v>14</v>
      </c>
      <c r="G90" s="17" t="s">
        <v>1280</v>
      </c>
      <c r="H90" s="52" t="s">
        <v>1281</v>
      </c>
      <c r="I90" s="66" t="s">
        <v>1282</v>
      </c>
      <c r="J90" s="24"/>
      <c r="K90" s="24"/>
      <c r="L90" s="24"/>
      <c r="M90" s="24"/>
    </row>
    <row r="91" spans="1:13" s="25" customFormat="1" ht="15" customHeight="1" x14ac:dyDescent="0.2">
      <c r="A91" s="103" t="s">
        <v>296</v>
      </c>
      <c r="B91" s="103" t="s">
        <v>297</v>
      </c>
      <c r="C91" s="103" t="s">
        <v>298</v>
      </c>
      <c r="D91" s="103" t="s">
        <v>299</v>
      </c>
      <c r="E91" s="103" t="s">
        <v>300</v>
      </c>
      <c r="F91" s="103" t="s">
        <v>301</v>
      </c>
      <c r="G91" s="27"/>
      <c r="H91" s="27"/>
      <c r="I91" s="67"/>
      <c r="J91" s="24"/>
      <c r="K91" s="24"/>
      <c r="L91" s="24"/>
      <c r="M91" s="24"/>
    </row>
    <row r="92" spans="1:13" ht="15" customHeight="1" x14ac:dyDescent="0.2">
      <c r="A92" s="39" t="s">
        <v>52</v>
      </c>
      <c r="B92" s="39" t="s">
        <v>302</v>
      </c>
      <c r="C92" s="39" t="s">
        <v>303</v>
      </c>
      <c r="D92" s="39" t="s">
        <v>304</v>
      </c>
      <c r="E92" s="40" t="s">
        <v>0</v>
      </c>
      <c r="F92" s="41" t="s">
        <v>305</v>
      </c>
      <c r="G92" s="42">
        <v>35000</v>
      </c>
      <c r="H92" s="42">
        <v>35000</v>
      </c>
      <c r="I92" s="68">
        <v>35000</v>
      </c>
    </row>
    <row r="93" spans="1:13" ht="15" customHeight="1" x14ac:dyDescent="0.2">
      <c r="A93" s="10" t="s">
        <v>28</v>
      </c>
      <c r="B93" s="10" t="s">
        <v>24</v>
      </c>
      <c r="C93" s="10" t="s">
        <v>306</v>
      </c>
      <c r="D93" s="10" t="s">
        <v>307</v>
      </c>
      <c r="E93" s="11" t="s">
        <v>0</v>
      </c>
      <c r="F93" s="12" t="s">
        <v>308</v>
      </c>
      <c r="G93" s="13">
        <v>15000</v>
      </c>
      <c r="H93" s="13">
        <v>15000</v>
      </c>
      <c r="I93" s="56">
        <v>10000</v>
      </c>
    </row>
    <row r="94" spans="1:13" ht="15" customHeight="1" x14ac:dyDescent="0.2">
      <c r="A94" s="93" t="s">
        <v>310</v>
      </c>
      <c r="B94" s="93" t="s">
        <v>311</v>
      </c>
      <c r="C94" s="93" t="s">
        <v>312</v>
      </c>
      <c r="D94" s="93" t="s">
        <v>313</v>
      </c>
      <c r="E94" s="93" t="s">
        <v>314</v>
      </c>
      <c r="F94" s="14"/>
      <c r="G94" s="20">
        <f>SUM(G92:G93)</f>
        <v>50000</v>
      </c>
      <c r="H94" s="20">
        <f t="shared" ref="H94:I94" si="14">SUM(H92:H93)</f>
        <v>50000</v>
      </c>
      <c r="I94" s="63">
        <f t="shared" si="14"/>
        <v>45000</v>
      </c>
    </row>
    <row r="95" spans="1:13" ht="15" customHeight="1" x14ac:dyDescent="0.2">
      <c r="A95" s="14"/>
      <c r="B95" s="14"/>
      <c r="C95" s="14"/>
      <c r="D95" s="14"/>
      <c r="E95" s="15"/>
      <c r="F95" s="14"/>
      <c r="G95" s="9"/>
      <c r="H95" s="9"/>
      <c r="I95" s="59"/>
    </row>
    <row r="96" spans="1:13" ht="15" customHeight="1" x14ac:dyDescent="0.2">
      <c r="A96" s="93" t="s">
        <v>315</v>
      </c>
      <c r="B96" s="93" t="s">
        <v>316</v>
      </c>
      <c r="C96" s="93" t="s">
        <v>317</v>
      </c>
      <c r="D96" s="93" t="s">
        <v>318</v>
      </c>
      <c r="E96" s="93" t="s">
        <v>319</v>
      </c>
      <c r="F96" s="93" t="s">
        <v>320</v>
      </c>
      <c r="G96" s="9"/>
      <c r="H96" s="9"/>
      <c r="I96" s="59"/>
    </row>
    <row r="97" spans="1:10" ht="15" customHeight="1" x14ac:dyDescent="0.2">
      <c r="A97" s="10" t="s">
        <v>321</v>
      </c>
      <c r="B97" s="10" t="s">
        <v>322</v>
      </c>
      <c r="C97" s="10" t="s">
        <v>323</v>
      </c>
      <c r="D97" s="10" t="s">
        <v>324</v>
      </c>
      <c r="E97" s="11" t="s">
        <v>0</v>
      </c>
      <c r="F97" s="12" t="s">
        <v>325</v>
      </c>
      <c r="G97" s="13">
        <v>4000</v>
      </c>
      <c r="H97" s="13">
        <v>4000</v>
      </c>
      <c r="I97" s="56">
        <v>0</v>
      </c>
    </row>
    <row r="98" spans="1:10" ht="15" customHeight="1" x14ac:dyDescent="0.2">
      <c r="A98" s="93" t="s">
        <v>326</v>
      </c>
      <c r="B98" s="93" t="s">
        <v>327</v>
      </c>
      <c r="C98" s="93" t="s">
        <v>328</v>
      </c>
      <c r="D98" s="93" t="s">
        <v>329</v>
      </c>
      <c r="E98" s="93" t="s">
        <v>330</v>
      </c>
      <c r="F98" s="14"/>
      <c r="G98" s="20">
        <f>G97</f>
        <v>4000</v>
      </c>
      <c r="H98" s="20">
        <f t="shared" ref="H98:I98" si="15">H97</f>
        <v>4000</v>
      </c>
      <c r="I98" s="63">
        <f t="shared" si="15"/>
        <v>0</v>
      </c>
    </row>
    <row r="99" spans="1:10" ht="15" customHeight="1" x14ac:dyDescent="0.2">
      <c r="A99" s="14"/>
      <c r="B99" s="14"/>
      <c r="C99" s="14"/>
      <c r="D99" s="14"/>
      <c r="E99" s="15"/>
      <c r="F99" s="14"/>
      <c r="G99" s="9"/>
      <c r="H99" s="9"/>
      <c r="I99" s="59"/>
    </row>
    <row r="100" spans="1:10" ht="15" customHeight="1" x14ac:dyDescent="0.2">
      <c r="A100" s="93" t="s">
        <v>331</v>
      </c>
      <c r="B100" s="93" t="s">
        <v>332</v>
      </c>
      <c r="C100" s="93" t="s">
        <v>333</v>
      </c>
      <c r="D100" s="93" t="s">
        <v>334</v>
      </c>
      <c r="E100" s="93" t="s">
        <v>335</v>
      </c>
      <c r="F100" s="93" t="s">
        <v>336</v>
      </c>
      <c r="G100" s="9"/>
      <c r="H100" s="9"/>
      <c r="I100" s="59"/>
    </row>
    <row r="101" spans="1:10" ht="15" customHeight="1" x14ac:dyDescent="0.2">
      <c r="A101" s="10" t="s">
        <v>337</v>
      </c>
      <c r="B101" s="10" t="s">
        <v>338</v>
      </c>
      <c r="C101" s="10" t="s">
        <v>339</v>
      </c>
      <c r="D101" s="10" t="s">
        <v>340</v>
      </c>
      <c r="E101" s="11" t="s">
        <v>0</v>
      </c>
      <c r="F101" s="12" t="s">
        <v>341</v>
      </c>
      <c r="G101" s="13">
        <v>0</v>
      </c>
      <c r="H101" s="13">
        <v>4000</v>
      </c>
      <c r="I101" s="56">
        <v>4000</v>
      </c>
    </row>
    <row r="102" spans="1:10" ht="15" customHeight="1" x14ac:dyDescent="0.2">
      <c r="A102" s="10" t="s">
        <v>343</v>
      </c>
      <c r="B102" s="10" t="s">
        <v>344</v>
      </c>
      <c r="C102" s="10" t="s">
        <v>345</v>
      </c>
      <c r="D102" s="10" t="s">
        <v>346</v>
      </c>
      <c r="E102" s="11" t="s">
        <v>0</v>
      </c>
      <c r="F102" s="12" t="s">
        <v>347</v>
      </c>
      <c r="G102" s="13">
        <v>350000</v>
      </c>
      <c r="H102" s="13">
        <v>304300</v>
      </c>
      <c r="I102" s="56">
        <v>120000</v>
      </c>
      <c r="J102" s="77"/>
    </row>
    <row r="103" spans="1:10" ht="15" customHeight="1" x14ac:dyDescent="0.2">
      <c r="A103" s="10" t="s">
        <v>349</v>
      </c>
      <c r="B103" s="10" t="s">
        <v>350</v>
      </c>
      <c r="C103" s="10" t="s">
        <v>351</v>
      </c>
      <c r="D103" s="10" t="s">
        <v>352</v>
      </c>
      <c r="E103" s="11" t="s">
        <v>0</v>
      </c>
      <c r="F103" s="12" t="s">
        <v>353</v>
      </c>
      <c r="G103" s="13">
        <v>0</v>
      </c>
      <c r="H103" s="13">
        <v>41700</v>
      </c>
      <c r="I103" s="56">
        <v>985000</v>
      </c>
      <c r="J103" s="77"/>
    </row>
    <row r="104" spans="1:10" ht="15" customHeight="1" x14ac:dyDescent="0.2">
      <c r="A104" s="93" t="s">
        <v>354</v>
      </c>
      <c r="B104" s="93" t="s">
        <v>354</v>
      </c>
      <c r="C104" s="93" t="s">
        <v>354</v>
      </c>
      <c r="D104" s="93" t="s">
        <v>354</v>
      </c>
      <c r="E104" s="93" t="s">
        <v>354</v>
      </c>
      <c r="F104" s="14"/>
      <c r="G104" s="20">
        <f>SUM(G101:G103)</f>
        <v>350000</v>
      </c>
      <c r="H104" s="20">
        <f t="shared" ref="H104:I104" si="16">SUM(H101:H103)</f>
        <v>350000</v>
      </c>
      <c r="I104" s="63">
        <f t="shared" si="16"/>
        <v>1109000</v>
      </c>
    </row>
    <row r="105" spans="1:10" ht="15" customHeight="1" x14ac:dyDescent="0.2">
      <c r="A105" s="93" t="s">
        <v>355</v>
      </c>
      <c r="B105" s="93" t="s">
        <v>356</v>
      </c>
      <c r="C105" s="93" t="s">
        <v>357</v>
      </c>
      <c r="D105" s="93" t="s">
        <v>358</v>
      </c>
      <c r="E105" s="93" t="s">
        <v>359</v>
      </c>
      <c r="F105" s="93" t="s">
        <v>360</v>
      </c>
      <c r="G105" s="9"/>
      <c r="H105" s="9"/>
      <c r="I105" s="59"/>
    </row>
    <row r="106" spans="1:10" ht="15" customHeight="1" x14ac:dyDescent="0.2">
      <c r="A106" s="10" t="s">
        <v>160</v>
      </c>
      <c r="B106" s="10" t="s">
        <v>361</v>
      </c>
      <c r="C106" s="10" t="s">
        <v>362</v>
      </c>
      <c r="D106" s="10" t="s">
        <v>363</v>
      </c>
      <c r="E106" s="11" t="s">
        <v>0</v>
      </c>
      <c r="F106" s="12" t="s">
        <v>364</v>
      </c>
      <c r="G106" s="13">
        <v>100000</v>
      </c>
      <c r="H106" s="13">
        <v>100000</v>
      </c>
      <c r="I106" s="56">
        <v>100000</v>
      </c>
    </row>
    <row r="107" spans="1:10" ht="15" customHeight="1" x14ac:dyDescent="0.2">
      <c r="A107" s="10" t="s">
        <v>366</v>
      </c>
      <c r="B107" s="10" t="s">
        <v>119</v>
      </c>
      <c r="C107" s="10" t="s">
        <v>367</v>
      </c>
      <c r="D107" s="10" t="s">
        <v>368</v>
      </c>
      <c r="E107" s="11" t="s">
        <v>0</v>
      </c>
      <c r="F107" s="12" t="s">
        <v>369</v>
      </c>
      <c r="G107" s="13">
        <v>20000</v>
      </c>
      <c r="H107" s="13">
        <v>20000</v>
      </c>
      <c r="I107" s="56">
        <v>20000</v>
      </c>
    </row>
    <row r="108" spans="1:10" ht="15" customHeight="1" x14ac:dyDescent="0.2">
      <c r="A108" s="10" t="s">
        <v>371</v>
      </c>
      <c r="B108" s="10" t="s">
        <v>372</v>
      </c>
      <c r="C108" s="10" t="s">
        <v>373</v>
      </c>
      <c r="D108" s="10" t="s">
        <v>374</v>
      </c>
      <c r="E108" s="11" t="s">
        <v>0</v>
      </c>
      <c r="F108" s="12" t="s">
        <v>375</v>
      </c>
      <c r="G108" s="13">
        <v>100000</v>
      </c>
      <c r="H108" s="13">
        <v>100000</v>
      </c>
      <c r="I108" s="56">
        <v>100000</v>
      </c>
    </row>
    <row r="109" spans="1:10" ht="15" customHeight="1" x14ac:dyDescent="0.2">
      <c r="A109" s="93" t="s">
        <v>377</v>
      </c>
      <c r="B109" s="93" t="s">
        <v>378</v>
      </c>
      <c r="C109" s="93" t="s">
        <v>379</v>
      </c>
      <c r="D109" s="93" t="s">
        <v>380</v>
      </c>
      <c r="E109" s="93" t="s">
        <v>381</v>
      </c>
      <c r="F109" s="14"/>
      <c r="G109" s="20">
        <f>SUM(G106:G108)</f>
        <v>220000</v>
      </c>
      <c r="H109" s="20">
        <f t="shared" ref="H109:I109" si="17">SUM(H106:H108)</f>
        <v>220000</v>
      </c>
      <c r="I109" s="63">
        <f t="shared" si="17"/>
        <v>220000</v>
      </c>
    </row>
    <row r="110" spans="1:10" ht="15" customHeight="1" x14ac:dyDescent="0.2">
      <c r="A110" s="14"/>
      <c r="B110" s="14"/>
      <c r="C110" s="14"/>
      <c r="D110" s="14"/>
      <c r="E110" s="15"/>
      <c r="F110" s="14"/>
      <c r="G110" s="9"/>
      <c r="H110" s="9"/>
      <c r="I110" s="59"/>
    </row>
    <row r="111" spans="1:10" ht="15" customHeight="1" x14ac:dyDescent="0.2">
      <c r="A111" s="93" t="s">
        <v>382</v>
      </c>
      <c r="B111" s="93" t="s">
        <v>383</v>
      </c>
      <c r="C111" s="93" t="s">
        <v>384</v>
      </c>
      <c r="D111" s="93" t="s">
        <v>385</v>
      </c>
      <c r="E111" s="93" t="s">
        <v>386</v>
      </c>
      <c r="F111" s="93" t="s">
        <v>387</v>
      </c>
      <c r="G111" s="9"/>
      <c r="H111" s="9"/>
      <c r="I111" s="59"/>
    </row>
    <row r="112" spans="1:10" ht="15" customHeight="1" x14ac:dyDescent="0.2">
      <c r="A112" s="10" t="s">
        <v>388</v>
      </c>
      <c r="B112" s="10" t="s">
        <v>389</v>
      </c>
      <c r="C112" s="10" t="s">
        <v>390</v>
      </c>
      <c r="D112" s="10" t="s">
        <v>391</v>
      </c>
      <c r="E112" s="11" t="s">
        <v>0</v>
      </c>
      <c r="F112" s="12" t="s">
        <v>392</v>
      </c>
      <c r="G112" s="13">
        <v>0</v>
      </c>
      <c r="H112" s="13">
        <v>1000</v>
      </c>
      <c r="I112" s="56">
        <v>1000</v>
      </c>
    </row>
    <row r="113" spans="1:9" ht="15" customHeight="1" x14ac:dyDescent="0.2">
      <c r="A113" s="10" t="s">
        <v>100</v>
      </c>
      <c r="B113" s="10" t="s">
        <v>72</v>
      </c>
      <c r="C113" s="10" t="s">
        <v>393</v>
      </c>
      <c r="D113" s="10" t="s">
        <v>394</v>
      </c>
      <c r="E113" s="11" t="s">
        <v>0</v>
      </c>
      <c r="F113" s="12" t="s">
        <v>376</v>
      </c>
      <c r="G113" s="13">
        <v>544500</v>
      </c>
      <c r="H113" s="13">
        <v>543500</v>
      </c>
      <c r="I113" s="56">
        <v>543500</v>
      </c>
    </row>
    <row r="114" spans="1:9" ht="15" customHeight="1" x14ac:dyDescent="0.2">
      <c r="A114" s="93" t="s">
        <v>396</v>
      </c>
      <c r="B114" s="93" t="s">
        <v>395</v>
      </c>
      <c r="C114" s="93" t="s">
        <v>395</v>
      </c>
      <c r="D114" s="93" t="s">
        <v>395</v>
      </c>
      <c r="E114" s="93" t="s">
        <v>395</v>
      </c>
      <c r="F114" s="14"/>
      <c r="G114" s="20">
        <f>SUM(G112:G113)</f>
        <v>544500</v>
      </c>
      <c r="H114" s="20">
        <f t="shared" ref="H114:I114" si="18">SUM(H112:H113)</f>
        <v>544500</v>
      </c>
      <c r="I114" s="63">
        <f t="shared" si="18"/>
        <v>544500</v>
      </c>
    </row>
    <row r="115" spans="1:9" ht="15" customHeight="1" x14ac:dyDescent="0.2">
      <c r="A115" s="14"/>
      <c r="B115" s="14"/>
      <c r="C115" s="14"/>
      <c r="D115" s="14"/>
      <c r="E115" s="15"/>
      <c r="F115" s="14"/>
      <c r="G115" s="9"/>
      <c r="H115" s="9"/>
      <c r="I115" s="59"/>
    </row>
    <row r="116" spans="1:9" ht="15" customHeight="1" x14ac:dyDescent="0.2">
      <c r="A116" s="93" t="s">
        <v>397</v>
      </c>
      <c r="B116" s="93" t="s">
        <v>398</v>
      </c>
      <c r="C116" s="93" t="s">
        <v>399</v>
      </c>
      <c r="D116" s="93" t="s">
        <v>400</v>
      </c>
      <c r="E116" s="93" t="s">
        <v>401</v>
      </c>
      <c r="F116" s="93" t="s">
        <v>402</v>
      </c>
      <c r="G116" s="9"/>
      <c r="H116" s="9"/>
      <c r="I116" s="59"/>
    </row>
    <row r="117" spans="1:9" ht="15" customHeight="1" x14ac:dyDescent="0.2">
      <c r="A117" s="10" t="s">
        <v>245</v>
      </c>
      <c r="B117" s="10" t="s">
        <v>403</v>
      </c>
      <c r="C117" s="10" t="s">
        <v>404</v>
      </c>
      <c r="D117" s="10" t="s">
        <v>405</v>
      </c>
      <c r="E117" s="11" t="s">
        <v>0</v>
      </c>
      <c r="F117" s="12" t="s">
        <v>406</v>
      </c>
      <c r="G117" s="13">
        <v>125000</v>
      </c>
      <c r="H117" s="13">
        <v>125000</v>
      </c>
      <c r="I117" s="56">
        <v>30000</v>
      </c>
    </row>
    <row r="118" spans="1:9" ht="15" customHeight="1" x14ac:dyDescent="0.2">
      <c r="A118" s="10" t="s">
        <v>408</v>
      </c>
      <c r="B118" s="10" t="s">
        <v>34</v>
      </c>
      <c r="C118" s="10" t="s">
        <v>409</v>
      </c>
      <c r="D118" s="10" t="s">
        <v>410</v>
      </c>
      <c r="E118" s="11" t="s">
        <v>0</v>
      </c>
      <c r="F118" s="12" t="s">
        <v>347</v>
      </c>
      <c r="G118" s="13">
        <v>50000</v>
      </c>
      <c r="H118" s="13">
        <v>50000</v>
      </c>
      <c r="I118" s="56">
        <v>720000</v>
      </c>
    </row>
    <row r="119" spans="1:9" ht="15" customHeight="1" x14ac:dyDescent="0.2">
      <c r="A119" s="93" t="s">
        <v>411</v>
      </c>
      <c r="B119" s="93" t="s">
        <v>412</v>
      </c>
      <c r="C119" s="93" t="s">
        <v>413</v>
      </c>
      <c r="D119" s="93" t="s">
        <v>414</v>
      </c>
      <c r="E119" s="93" t="s">
        <v>415</v>
      </c>
      <c r="F119" s="14"/>
      <c r="G119" s="20">
        <f>SUM(G117:G118)</f>
        <v>175000</v>
      </c>
      <c r="H119" s="20">
        <f t="shared" ref="H119:I119" si="19">SUM(H117:H118)</f>
        <v>175000</v>
      </c>
      <c r="I119" s="63">
        <f t="shared" si="19"/>
        <v>750000</v>
      </c>
    </row>
    <row r="120" spans="1:9" ht="15" customHeight="1" x14ac:dyDescent="0.2">
      <c r="A120" s="14"/>
      <c r="B120" s="14"/>
      <c r="C120" s="14"/>
      <c r="D120" s="14"/>
      <c r="E120" s="15"/>
      <c r="F120" s="14"/>
      <c r="G120" s="9"/>
      <c r="H120" s="9"/>
      <c r="I120" s="59"/>
    </row>
    <row r="121" spans="1:9" ht="15" customHeight="1" x14ac:dyDescent="0.2">
      <c r="A121" s="93" t="s">
        <v>416</v>
      </c>
      <c r="B121" s="93" t="s">
        <v>417</v>
      </c>
      <c r="C121" s="93" t="s">
        <v>418</v>
      </c>
      <c r="D121" s="93" t="s">
        <v>419</v>
      </c>
      <c r="E121" s="93" t="s">
        <v>420</v>
      </c>
      <c r="F121" s="93" t="s">
        <v>421</v>
      </c>
      <c r="G121" s="9"/>
      <c r="H121" s="9"/>
      <c r="I121" s="59"/>
    </row>
    <row r="122" spans="1:9" ht="15" customHeight="1" x14ac:dyDescent="0.2">
      <c r="A122" s="10" t="s">
        <v>422</v>
      </c>
      <c r="B122" s="10" t="s">
        <v>423</v>
      </c>
      <c r="C122" s="10" t="s">
        <v>424</v>
      </c>
      <c r="D122" s="10" t="s">
        <v>425</v>
      </c>
      <c r="E122" s="11" t="s">
        <v>0</v>
      </c>
      <c r="F122" s="12" t="s">
        <v>426</v>
      </c>
      <c r="G122" s="13">
        <v>0</v>
      </c>
      <c r="H122" s="13">
        <v>15000</v>
      </c>
      <c r="I122" s="56">
        <v>15000</v>
      </c>
    </row>
    <row r="123" spans="1:9" ht="15" customHeight="1" x14ac:dyDescent="0.2">
      <c r="A123" s="10" t="s">
        <v>60</v>
      </c>
      <c r="B123" s="10" t="s">
        <v>427</v>
      </c>
      <c r="C123" s="10" t="s">
        <v>428</v>
      </c>
      <c r="D123" s="10" t="s">
        <v>429</v>
      </c>
      <c r="E123" s="11" t="s">
        <v>0</v>
      </c>
      <c r="F123" s="12" t="s">
        <v>430</v>
      </c>
      <c r="G123" s="13">
        <v>5000</v>
      </c>
      <c r="H123" s="13">
        <v>5000</v>
      </c>
      <c r="I123" s="56">
        <v>5000</v>
      </c>
    </row>
    <row r="124" spans="1:9" ht="15" customHeight="1" x14ac:dyDescent="0.2">
      <c r="A124" s="93" t="s">
        <v>431</v>
      </c>
      <c r="B124" s="93" t="s">
        <v>432</v>
      </c>
      <c r="C124" s="93" t="s">
        <v>433</v>
      </c>
      <c r="D124" s="93" t="s">
        <v>434</v>
      </c>
      <c r="E124" s="93" t="s">
        <v>435</v>
      </c>
      <c r="F124" s="14"/>
      <c r="G124" s="20">
        <f>SUM(G122:G123)</f>
        <v>5000</v>
      </c>
      <c r="H124" s="20">
        <f t="shared" ref="H124:I124" si="20">SUM(H122:H123)</f>
        <v>20000</v>
      </c>
      <c r="I124" s="63">
        <f t="shared" si="20"/>
        <v>20000</v>
      </c>
    </row>
    <row r="125" spans="1:9" ht="15" customHeight="1" x14ac:dyDescent="0.2">
      <c r="A125" s="14"/>
      <c r="B125" s="14"/>
      <c r="C125" s="14"/>
      <c r="D125" s="14"/>
      <c r="E125" s="15"/>
      <c r="F125" s="14"/>
      <c r="G125" s="9"/>
      <c r="H125" s="9"/>
      <c r="I125" s="59"/>
    </row>
    <row r="126" spans="1:9" ht="15" customHeight="1" x14ac:dyDescent="0.2">
      <c r="A126" s="93" t="s">
        <v>436</v>
      </c>
      <c r="B126" s="93" t="s">
        <v>437</v>
      </c>
      <c r="C126" s="93" t="s">
        <v>438</v>
      </c>
      <c r="D126" s="93" t="s">
        <v>439</v>
      </c>
      <c r="E126" s="93" t="s">
        <v>440</v>
      </c>
      <c r="F126" s="93" t="s">
        <v>441</v>
      </c>
      <c r="G126" s="9"/>
      <c r="H126" s="9"/>
      <c r="I126" s="59"/>
    </row>
    <row r="127" spans="1:9" ht="15" customHeight="1" x14ac:dyDescent="0.2">
      <c r="A127" s="10" t="s">
        <v>442</v>
      </c>
      <c r="B127" s="10" t="s">
        <v>443</v>
      </c>
      <c r="C127" s="10" t="s">
        <v>444</v>
      </c>
      <c r="D127" s="10" t="s">
        <v>445</v>
      </c>
      <c r="E127" s="11" t="s">
        <v>0</v>
      </c>
      <c r="F127" s="12" t="s">
        <v>446</v>
      </c>
      <c r="G127" s="13">
        <v>15000</v>
      </c>
      <c r="H127" s="13">
        <v>15000</v>
      </c>
      <c r="I127" s="56">
        <v>15000</v>
      </c>
    </row>
    <row r="128" spans="1:9" ht="15" customHeight="1" x14ac:dyDescent="0.2">
      <c r="A128" s="93" t="s">
        <v>447</v>
      </c>
      <c r="B128" s="93" t="s">
        <v>448</v>
      </c>
      <c r="C128" s="93" t="s">
        <v>449</v>
      </c>
      <c r="D128" s="93" t="s">
        <v>450</v>
      </c>
      <c r="E128" s="93" t="s">
        <v>451</v>
      </c>
      <c r="F128" s="14"/>
      <c r="G128" s="20">
        <f>G127</f>
        <v>15000</v>
      </c>
      <c r="H128" s="20">
        <f t="shared" ref="H128:I128" si="21">H127</f>
        <v>15000</v>
      </c>
      <c r="I128" s="63">
        <f t="shared" si="21"/>
        <v>15000</v>
      </c>
    </row>
    <row r="129" spans="1:9" ht="8.25" customHeight="1" x14ac:dyDescent="0.2">
      <c r="A129" s="14"/>
      <c r="B129" s="14"/>
      <c r="C129" s="14"/>
      <c r="D129" s="14"/>
      <c r="E129" s="15"/>
      <c r="F129" s="14"/>
      <c r="G129" s="9"/>
      <c r="H129" s="9"/>
      <c r="I129" s="59"/>
    </row>
    <row r="130" spans="1:9" ht="15" customHeight="1" x14ac:dyDescent="0.2">
      <c r="A130" s="93" t="s">
        <v>121</v>
      </c>
      <c r="B130" s="93" t="s">
        <v>121</v>
      </c>
      <c r="C130" s="93" t="s">
        <v>121</v>
      </c>
      <c r="D130" s="93" t="s">
        <v>121</v>
      </c>
      <c r="E130" s="93" t="s">
        <v>121</v>
      </c>
      <c r="F130" s="93" t="s">
        <v>121</v>
      </c>
      <c r="G130" s="9"/>
      <c r="H130" s="9"/>
      <c r="I130" s="59"/>
    </row>
    <row r="131" spans="1:9" ht="15" customHeight="1" x14ac:dyDescent="0.2">
      <c r="A131" s="10" t="s">
        <v>452</v>
      </c>
      <c r="B131" s="10" t="s">
        <v>453</v>
      </c>
      <c r="C131" s="10" t="s">
        <v>454</v>
      </c>
      <c r="D131" s="10" t="s">
        <v>455</v>
      </c>
      <c r="E131" s="11" t="s">
        <v>0</v>
      </c>
      <c r="F131" s="12" t="s">
        <v>456</v>
      </c>
      <c r="G131" s="13">
        <v>10000</v>
      </c>
      <c r="H131" s="13">
        <v>10000</v>
      </c>
      <c r="I131" s="56">
        <v>4000</v>
      </c>
    </row>
    <row r="132" spans="1:9" ht="15" customHeight="1" x14ac:dyDescent="0.2">
      <c r="A132" s="10" t="s">
        <v>458</v>
      </c>
      <c r="B132" s="10" t="s">
        <v>115</v>
      </c>
      <c r="C132" s="10" t="s">
        <v>459</v>
      </c>
      <c r="D132" s="10" t="s">
        <v>460</v>
      </c>
      <c r="E132" s="11" t="s">
        <v>0</v>
      </c>
      <c r="F132" s="12" t="s">
        <v>461</v>
      </c>
      <c r="G132" s="13">
        <v>1500</v>
      </c>
      <c r="H132" s="13">
        <v>1500</v>
      </c>
      <c r="I132" s="56">
        <v>1500</v>
      </c>
    </row>
    <row r="133" spans="1:9" ht="15" customHeight="1" x14ac:dyDescent="0.2">
      <c r="A133" s="10" t="s">
        <v>464</v>
      </c>
      <c r="B133" s="10" t="s">
        <v>465</v>
      </c>
      <c r="C133" s="10" t="s">
        <v>466</v>
      </c>
      <c r="D133" s="10" t="s">
        <v>467</v>
      </c>
      <c r="E133" s="11" t="s">
        <v>0</v>
      </c>
      <c r="F133" s="12" t="s">
        <v>468</v>
      </c>
      <c r="G133" s="13">
        <v>1000</v>
      </c>
      <c r="H133" s="13">
        <v>1000</v>
      </c>
      <c r="I133" s="56">
        <v>1000</v>
      </c>
    </row>
    <row r="134" spans="1:9" ht="15" customHeight="1" x14ac:dyDescent="0.2">
      <c r="A134" s="10" t="s">
        <v>22</v>
      </c>
      <c r="B134" s="10" t="s">
        <v>469</v>
      </c>
      <c r="C134" s="10" t="s">
        <v>470</v>
      </c>
      <c r="D134" s="10" t="s">
        <v>471</v>
      </c>
      <c r="E134" s="11" t="s">
        <v>0</v>
      </c>
      <c r="F134" s="12" t="s">
        <v>472</v>
      </c>
      <c r="G134" s="13">
        <v>1000</v>
      </c>
      <c r="H134" s="13">
        <v>1000</v>
      </c>
      <c r="I134" s="56">
        <v>1000</v>
      </c>
    </row>
    <row r="135" spans="1:9" ht="15" customHeight="1" x14ac:dyDescent="0.2">
      <c r="A135" s="93" t="s">
        <v>473</v>
      </c>
      <c r="B135" s="93" t="s">
        <v>473</v>
      </c>
      <c r="C135" s="93" t="s">
        <v>473</v>
      </c>
      <c r="D135" s="93" t="s">
        <v>473</v>
      </c>
      <c r="E135" s="93" t="s">
        <v>473</v>
      </c>
      <c r="F135" s="14"/>
      <c r="G135" s="20">
        <f>SUM(G131:G134)</f>
        <v>13500</v>
      </c>
      <c r="H135" s="20">
        <f t="shared" ref="H135:I135" si="22">SUM(H131:H134)</f>
        <v>13500</v>
      </c>
      <c r="I135" s="63">
        <f t="shared" si="22"/>
        <v>7500</v>
      </c>
    </row>
    <row r="136" spans="1:9" ht="10.5" customHeight="1" x14ac:dyDescent="0.2">
      <c r="A136" s="14"/>
      <c r="B136" s="14"/>
      <c r="C136" s="14"/>
      <c r="D136" s="14"/>
      <c r="E136" s="15"/>
      <c r="F136" s="14"/>
      <c r="G136" s="9"/>
      <c r="H136" s="9"/>
      <c r="I136" s="59"/>
    </row>
    <row r="137" spans="1:9" ht="15" customHeight="1" x14ac:dyDescent="0.2">
      <c r="A137" s="93" t="s">
        <v>474</v>
      </c>
      <c r="B137" s="93" t="s">
        <v>475</v>
      </c>
      <c r="C137" s="93" t="s">
        <v>476</v>
      </c>
      <c r="D137" s="93" t="s">
        <v>477</v>
      </c>
      <c r="E137" s="93" t="s">
        <v>478</v>
      </c>
      <c r="F137" s="93" t="s">
        <v>479</v>
      </c>
      <c r="G137" s="9"/>
      <c r="H137" s="9"/>
      <c r="I137" s="59"/>
    </row>
    <row r="138" spans="1:9" ht="15" customHeight="1" x14ac:dyDescent="0.2">
      <c r="A138" s="10" t="s">
        <v>480</v>
      </c>
      <c r="B138" s="10" t="s">
        <v>481</v>
      </c>
      <c r="C138" s="10" t="s">
        <v>482</v>
      </c>
      <c r="D138" s="10" t="s">
        <v>483</v>
      </c>
      <c r="E138" s="11" t="s">
        <v>0</v>
      </c>
      <c r="F138" s="12" t="s">
        <v>484</v>
      </c>
      <c r="G138" s="13">
        <v>22000</v>
      </c>
      <c r="H138" s="13">
        <v>22000</v>
      </c>
      <c r="I138" s="56">
        <v>22000</v>
      </c>
    </row>
    <row r="139" spans="1:9" ht="15" customHeight="1" x14ac:dyDescent="0.2">
      <c r="A139" s="10" t="s">
        <v>113</v>
      </c>
      <c r="B139" s="10" t="s">
        <v>486</v>
      </c>
      <c r="C139" s="10" t="s">
        <v>487</v>
      </c>
      <c r="D139" s="10" t="s">
        <v>488</v>
      </c>
      <c r="E139" s="11" t="s">
        <v>0</v>
      </c>
      <c r="F139" s="12" t="s">
        <v>490</v>
      </c>
      <c r="G139" s="13">
        <v>500</v>
      </c>
      <c r="H139" s="13">
        <v>1740</v>
      </c>
      <c r="I139" s="56">
        <v>2000</v>
      </c>
    </row>
    <row r="140" spans="1:9" ht="15" customHeight="1" x14ac:dyDescent="0.2">
      <c r="A140" s="10" t="s">
        <v>30</v>
      </c>
      <c r="B140" s="10" t="s">
        <v>24</v>
      </c>
      <c r="C140" s="10" t="s">
        <v>491</v>
      </c>
      <c r="D140" s="10" t="s">
        <v>492</v>
      </c>
      <c r="E140" s="11" t="s">
        <v>0</v>
      </c>
      <c r="F140" s="12" t="s">
        <v>494</v>
      </c>
      <c r="G140" s="13">
        <v>0</v>
      </c>
      <c r="H140" s="13">
        <v>10230</v>
      </c>
      <c r="I140" s="56">
        <v>10500</v>
      </c>
    </row>
    <row r="141" spans="1:9" ht="15" customHeight="1" x14ac:dyDescent="0.2">
      <c r="A141" s="93" t="s">
        <v>495</v>
      </c>
      <c r="B141" s="93" t="s">
        <v>495</v>
      </c>
      <c r="C141" s="93" t="s">
        <v>495</v>
      </c>
      <c r="D141" s="93" t="s">
        <v>495</v>
      </c>
      <c r="E141" s="93" t="s">
        <v>495</v>
      </c>
      <c r="F141" s="14"/>
      <c r="G141" s="20">
        <f>SUM(G138:G140)</f>
        <v>22500</v>
      </c>
      <c r="H141" s="20">
        <f t="shared" ref="H141:I141" si="23">SUM(H138:H140)</f>
        <v>33970</v>
      </c>
      <c r="I141" s="63">
        <f t="shared" si="23"/>
        <v>34500</v>
      </c>
    </row>
    <row r="142" spans="1:9" ht="15" customHeight="1" x14ac:dyDescent="0.2">
      <c r="A142" s="93" t="s">
        <v>496</v>
      </c>
      <c r="B142" s="93" t="s">
        <v>497</v>
      </c>
      <c r="C142" s="93" t="s">
        <v>498</v>
      </c>
      <c r="D142" s="93" t="s">
        <v>499</v>
      </c>
      <c r="E142" s="93" t="s">
        <v>500</v>
      </c>
      <c r="F142" s="93" t="s">
        <v>501</v>
      </c>
      <c r="G142" s="9"/>
      <c r="H142" s="9"/>
      <c r="I142" s="59"/>
    </row>
    <row r="143" spans="1:9" ht="15" customHeight="1" x14ac:dyDescent="0.2">
      <c r="A143" s="10" t="s">
        <v>282</v>
      </c>
      <c r="B143" s="10" t="s">
        <v>502</v>
      </c>
      <c r="C143" s="10" t="s">
        <v>503</v>
      </c>
      <c r="D143" s="10" t="s">
        <v>504</v>
      </c>
      <c r="E143" s="11" t="s">
        <v>0</v>
      </c>
      <c r="F143" s="12" t="s">
        <v>505</v>
      </c>
      <c r="G143" s="13">
        <v>0</v>
      </c>
      <c r="H143" s="13">
        <v>23650</v>
      </c>
      <c r="I143" s="56">
        <v>5000</v>
      </c>
    </row>
    <row r="144" spans="1:9" ht="15" customHeight="1" x14ac:dyDescent="0.2">
      <c r="A144" s="93" t="s">
        <v>507</v>
      </c>
      <c r="B144" s="93" t="s">
        <v>506</v>
      </c>
      <c r="C144" s="93" t="s">
        <v>506</v>
      </c>
      <c r="D144" s="93" t="s">
        <v>506</v>
      </c>
      <c r="E144" s="93" t="s">
        <v>506</v>
      </c>
      <c r="F144" s="14"/>
      <c r="G144" s="20">
        <f>G143</f>
        <v>0</v>
      </c>
      <c r="H144" s="20">
        <f t="shared" ref="H144:I144" si="24">H143</f>
        <v>23650</v>
      </c>
      <c r="I144" s="63">
        <f t="shared" si="24"/>
        <v>5000</v>
      </c>
    </row>
    <row r="145" spans="1:9" ht="15" customHeight="1" x14ac:dyDescent="0.2">
      <c r="A145" s="14"/>
      <c r="B145" s="14"/>
      <c r="C145" s="14"/>
      <c r="D145" s="14"/>
      <c r="E145" s="15"/>
      <c r="F145" s="14"/>
      <c r="G145" s="9"/>
      <c r="H145" s="9"/>
      <c r="I145" s="59"/>
    </row>
    <row r="146" spans="1:9" ht="15" customHeight="1" x14ac:dyDescent="0.2">
      <c r="A146" s="93" t="s">
        <v>508</v>
      </c>
      <c r="B146" s="93" t="s">
        <v>509</v>
      </c>
      <c r="C146" s="93" t="s">
        <v>510</v>
      </c>
      <c r="D146" s="93" t="s">
        <v>511</v>
      </c>
      <c r="E146" s="93" t="s">
        <v>512</v>
      </c>
      <c r="F146" s="93" t="s">
        <v>513</v>
      </c>
      <c r="G146" s="9"/>
      <c r="H146" s="9"/>
      <c r="I146" s="59"/>
    </row>
    <row r="147" spans="1:9" ht="15" customHeight="1" x14ac:dyDescent="0.2">
      <c r="A147" s="10" t="s">
        <v>79</v>
      </c>
      <c r="B147" s="10" t="s">
        <v>45</v>
      </c>
      <c r="C147" s="10" t="s">
        <v>514</v>
      </c>
      <c r="D147" s="10" t="s">
        <v>515</v>
      </c>
      <c r="E147" s="11" t="s">
        <v>0</v>
      </c>
      <c r="F147" s="12" t="s">
        <v>516</v>
      </c>
      <c r="G147" s="13">
        <v>5000</v>
      </c>
      <c r="H147" s="13">
        <v>5000</v>
      </c>
      <c r="I147" s="56">
        <v>5000</v>
      </c>
    </row>
    <row r="148" spans="1:9" ht="15" customHeight="1" x14ac:dyDescent="0.2">
      <c r="A148" s="93" t="s">
        <v>518</v>
      </c>
      <c r="B148" s="93" t="s">
        <v>518</v>
      </c>
      <c r="C148" s="93" t="s">
        <v>518</v>
      </c>
      <c r="D148" s="93" t="s">
        <v>518</v>
      </c>
      <c r="E148" s="93" t="s">
        <v>518</v>
      </c>
      <c r="F148" s="14"/>
      <c r="G148" s="20">
        <f>G147</f>
        <v>5000</v>
      </c>
      <c r="H148" s="20">
        <f t="shared" ref="H148:I148" si="25">H147</f>
        <v>5000</v>
      </c>
      <c r="I148" s="63">
        <f t="shared" si="25"/>
        <v>5000</v>
      </c>
    </row>
    <row r="149" spans="1:9" ht="15" customHeight="1" x14ac:dyDescent="0.2">
      <c r="A149" s="14"/>
      <c r="B149" s="14"/>
      <c r="C149" s="14"/>
      <c r="D149" s="14"/>
      <c r="E149" s="15"/>
      <c r="F149" s="14"/>
      <c r="G149" s="9"/>
      <c r="H149" s="9"/>
      <c r="I149" s="59"/>
    </row>
    <row r="150" spans="1:9" ht="15" customHeight="1" x14ac:dyDescent="0.2">
      <c r="A150" s="93" t="s">
        <v>519</v>
      </c>
      <c r="B150" s="93" t="s">
        <v>521</v>
      </c>
      <c r="C150" s="93" t="s">
        <v>522</v>
      </c>
      <c r="D150" s="93" t="s">
        <v>523</v>
      </c>
      <c r="E150" s="93" t="s">
        <v>520</v>
      </c>
      <c r="F150" s="93" t="s">
        <v>520</v>
      </c>
      <c r="G150" s="9"/>
      <c r="H150" s="9"/>
      <c r="I150" s="59"/>
    </row>
    <row r="151" spans="1:9" ht="15" customHeight="1" x14ac:dyDescent="0.2">
      <c r="A151" s="10" t="s">
        <v>98</v>
      </c>
      <c r="B151" s="10" t="s">
        <v>524</v>
      </c>
      <c r="C151" s="10" t="s">
        <v>525</v>
      </c>
      <c r="D151" s="10" t="s">
        <v>492</v>
      </c>
      <c r="E151" s="11" t="s">
        <v>0</v>
      </c>
      <c r="F151" s="12" t="s">
        <v>493</v>
      </c>
      <c r="G151" s="13">
        <v>0</v>
      </c>
      <c r="H151" s="13">
        <v>18090</v>
      </c>
      <c r="I151" s="56">
        <v>5000</v>
      </c>
    </row>
    <row r="152" spans="1:9" ht="15" customHeight="1" x14ac:dyDescent="0.2">
      <c r="A152" s="93" t="s">
        <v>526</v>
      </c>
      <c r="B152" s="93" t="s">
        <v>526</v>
      </c>
      <c r="C152" s="93" t="s">
        <v>526</v>
      </c>
      <c r="D152" s="93" t="s">
        <v>526</v>
      </c>
      <c r="E152" s="93" t="s">
        <v>526</v>
      </c>
      <c r="F152" s="14"/>
      <c r="G152" s="20">
        <f>G151</f>
        <v>0</v>
      </c>
      <c r="H152" s="20">
        <f t="shared" ref="H152:I152" si="26">H151</f>
        <v>18090</v>
      </c>
      <c r="I152" s="63">
        <f t="shared" si="26"/>
        <v>5000</v>
      </c>
    </row>
    <row r="153" spans="1:9" ht="11.25" customHeight="1" x14ac:dyDescent="0.2">
      <c r="A153" s="14"/>
      <c r="B153" s="14"/>
      <c r="C153" s="14"/>
      <c r="D153" s="14"/>
      <c r="E153" s="15"/>
      <c r="F153" s="14"/>
      <c r="G153" s="9"/>
      <c r="H153" s="9"/>
      <c r="I153" s="59"/>
    </row>
    <row r="154" spans="1:9" ht="15" customHeight="1" x14ac:dyDescent="0.2">
      <c r="A154" s="93" t="s">
        <v>527</v>
      </c>
      <c r="B154" s="93" t="s">
        <v>528</v>
      </c>
      <c r="C154" s="93" t="s">
        <v>529</v>
      </c>
      <c r="D154" s="93" t="s">
        <v>530</v>
      </c>
      <c r="E154" s="93" t="s">
        <v>531</v>
      </c>
      <c r="F154" s="93" t="s">
        <v>532</v>
      </c>
      <c r="G154" s="9"/>
      <c r="H154" s="9"/>
      <c r="I154" s="59"/>
    </row>
    <row r="155" spans="1:9" ht="15" customHeight="1" x14ac:dyDescent="0.2">
      <c r="A155" s="10" t="s">
        <v>534</v>
      </c>
      <c r="B155" s="10" t="s">
        <v>535</v>
      </c>
      <c r="C155" s="10" t="s">
        <v>536</v>
      </c>
      <c r="D155" s="10" t="s">
        <v>537</v>
      </c>
      <c r="E155" s="11" t="s">
        <v>0</v>
      </c>
      <c r="F155" s="12" t="s">
        <v>538</v>
      </c>
      <c r="G155" s="13">
        <v>0</v>
      </c>
      <c r="H155" s="13">
        <v>1316</v>
      </c>
      <c r="I155" s="56">
        <v>0</v>
      </c>
    </row>
    <row r="156" spans="1:9" ht="15" customHeight="1" x14ac:dyDescent="0.2">
      <c r="A156" s="10" t="s">
        <v>539</v>
      </c>
      <c r="B156" s="10" t="s">
        <v>540</v>
      </c>
      <c r="C156" s="10" t="s">
        <v>541</v>
      </c>
      <c r="D156" s="10" t="s">
        <v>542</v>
      </c>
      <c r="E156" s="11" t="s">
        <v>0</v>
      </c>
      <c r="F156" s="12" t="s">
        <v>544</v>
      </c>
      <c r="G156" s="13">
        <v>4000</v>
      </c>
      <c r="H156" s="13">
        <v>5300</v>
      </c>
      <c r="I156" s="56">
        <v>5300</v>
      </c>
    </row>
    <row r="157" spans="1:9" ht="15" customHeight="1" x14ac:dyDescent="0.2">
      <c r="A157" s="10" t="s">
        <v>127</v>
      </c>
      <c r="B157" s="10" t="s">
        <v>545</v>
      </c>
      <c r="C157" s="10" t="s">
        <v>546</v>
      </c>
      <c r="D157" s="10" t="s">
        <v>547</v>
      </c>
      <c r="E157" s="11" t="s">
        <v>0</v>
      </c>
      <c r="F157" s="12" t="s">
        <v>548</v>
      </c>
      <c r="G157" s="13">
        <v>1000</v>
      </c>
      <c r="H157" s="13">
        <v>1000</v>
      </c>
      <c r="I157" s="56">
        <v>1000</v>
      </c>
    </row>
    <row r="158" spans="1:9" ht="15" customHeight="1" x14ac:dyDescent="0.2">
      <c r="A158" s="10" t="s">
        <v>549</v>
      </c>
      <c r="B158" s="10" t="s">
        <v>550</v>
      </c>
      <c r="C158" s="10" t="s">
        <v>551</v>
      </c>
      <c r="D158" s="10" t="s">
        <v>552</v>
      </c>
      <c r="E158" s="11" t="s">
        <v>0</v>
      </c>
      <c r="F158" s="12" t="s">
        <v>553</v>
      </c>
      <c r="G158" s="13">
        <v>3000</v>
      </c>
      <c r="H158" s="13">
        <v>18500</v>
      </c>
      <c r="I158" s="56">
        <v>18700</v>
      </c>
    </row>
    <row r="159" spans="1:9" ht="15" customHeight="1" x14ac:dyDescent="0.2">
      <c r="A159" s="10" t="s">
        <v>309</v>
      </c>
      <c r="B159" s="10" t="s">
        <v>554</v>
      </c>
      <c r="C159" s="10" t="s">
        <v>555</v>
      </c>
      <c r="D159" s="10" t="s">
        <v>556</v>
      </c>
      <c r="E159" s="11" t="s">
        <v>0</v>
      </c>
      <c r="F159" s="12" t="s">
        <v>557</v>
      </c>
      <c r="G159" s="13">
        <v>1000</v>
      </c>
      <c r="H159" s="13">
        <v>1000</v>
      </c>
      <c r="I159" s="56">
        <v>0</v>
      </c>
    </row>
    <row r="160" spans="1:9" ht="15" customHeight="1" x14ac:dyDescent="0.2">
      <c r="A160" s="10" t="s">
        <v>559</v>
      </c>
      <c r="B160" s="10" t="s">
        <v>37</v>
      </c>
      <c r="C160" s="10" t="s">
        <v>560</v>
      </c>
      <c r="D160" s="10" t="s">
        <v>561</v>
      </c>
      <c r="E160" s="11" t="s">
        <v>0</v>
      </c>
      <c r="F160" s="12" t="s">
        <v>562</v>
      </c>
      <c r="G160" s="13">
        <v>20000</v>
      </c>
      <c r="H160" s="13">
        <v>15184</v>
      </c>
      <c r="I160" s="56">
        <v>15000</v>
      </c>
    </row>
    <row r="161" spans="1:9" ht="15" customHeight="1" x14ac:dyDescent="0.2">
      <c r="A161" s="10" t="s">
        <v>52</v>
      </c>
      <c r="B161" s="10" t="s">
        <v>563</v>
      </c>
      <c r="C161" s="10" t="s">
        <v>564</v>
      </c>
      <c r="D161" s="10" t="s">
        <v>565</v>
      </c>
      <c r="E161" s="11" t="s">
        <v>0</v>
      </c>
      <c r="F161" s="12" t="s">
        <v>566</v>
      </c>
      <c r="G161" s="13">
        <v>20000</v>
      </c>
      <c r="H161" s="13">
        <v>20000</v>
      </c>
      <c r="I161" s="56">
        <v>12000</v>
      </c>
    </row>
    <row r="162" spans="1:9" ht="15" customHeight="1" x14ac:dyDescent="0.2">
      <c r="A162" s="93" t="s">
        <v>567</v>
      </c>
      <c r="B162" s="93" t="s">
        <v>568</v>
      </c>
      <c r="C162" s="93" t="s">
        <v>569</v>
      </c>
      <c r="D162" s="93" t="s">
        <v>570</v>
      </c>
      <c r="E162" s="93" t="s">
        <v>571</v>
      </c>
      <c r="F162" s="14"/>
      <c r="G162" s="20">
        <f>SUM(G155:G161)</f>
        <v>49000</v>
      </c>
      <c r="H162" s="20">
        <f t="shared" ref="H162:I162" si="27">SUM(H155:H161)</f>
        <v>62300</v>
      </c>
      <c r="I162" s="63">
        <f t="shared" si="27"/>
        <v>52000</v>
      </c>
    </row>
    <row r="163" spans="1:9" ht="12" customHeight="1" x14ac:dyDescent="0.2">
      <c r="A163" s="14"/>
      <c r="B163" s="14"/>
      <c r="C163" s="14"/>
      <c r="D163" s="14"/>
      <c r="E163" s="15"/>
      <c r="F163" s="14"/>
      <c r="G163" s="9"/>
      <c r="H163" s="9"/>
      <c r="I163" s="59"/>
    </row>
    <row r="164" spans="1:9" ht="15" customHeight="1" x14ac:dyDescent="0.2">
      <c r="A164" s="93" t="s">
        <v>572</v>
      </c>
      <c r="B164" s="93" t="s">
        <v>573</v>
      </c>
      <c r="C164" s="93" t="s">
        <v>574</v>
      </c>
      <c r="D164" s="93" t="s">
        <v>575</v>
      </c>
      <c r="E164" s="93" t="s">
        <v>576</v>
      </c>
      <c r="F164" s="93" t="s">
        <v>577</v>
      </c>
      <c r="G164" s="9"/>
      <c r="H164" s="9"/>
      <c r="I164" s="59"/>
    </row>
    <row r="165" spans="1:9" ht="15" customHeight="1" x14ac:dyDescent="0.2">
      <c r="A165" s="10" t="s">
        <v>342</v>
      </c>
      <c r="B165" s="10" t="s">
        <v>578</v>
      </c>
      <c r="C165" s="10" t="s">
        <v>579</v>
      </c>
      <c r="D165" s="10" t="s">
        <v>580</v>
      </c>
      <c r="E165" s="11" t="s">
        <v>0</v>
      </c>
      <c r="F165" s="12" t="s">
        <v>581</v>
      </c>
      <c r="G165" s="13">
        <v>5000</v>
      </c>
      <c r="H165" s="13">
        <v>5000</v>
      </c>
      <c r="I165" s="56">
        <v>5000</v>
      </c>
    </row>
    <row r="166" spans="1:9" ht="15" customHeight="1" x14ac:dyDescent="0.2">
      <c r="A166" s="10" t="s">
        <v>22</v>
      </c>
      <c r="B166" s="10" t="s">
        <v>24</v>
      </c>
      <c r="C166" s="10" t="s">
        <v>579</v>
      </c>
      <c r="D166" s="10" t="s">
        <v>307</v>
      </c>
      <c r="E166" s="11" t="s">
        <v>0</v>
      </c>
      <c r="F166" s="12" t="s">
        <v>308</v>
      </c>
      <c r="G166" s="13">
        <v>0</v>
      </c>
      <c r="H166" s="13">
        <v>0</v>
      </c>
      <c r="I166" s="56">
        <v>2000</v>
      </c>
    </row>
    <row r="167" spans="1:9" ht="15" customHeight="1" x14ac:dyDescent="0.2">
      <c r="A167" s="93" t="s">
        <v>582</v>
      </c>
      <c r="B167" s="93" t="s">
        <v>582</v>
      </c>
      <c r="C167" s="93" t="s">
        <v>582</v>
      </c>
      <c r="D167" s="93" t="s">
        <v>582</v>
      </c>
      <c r="E167" s="93" t="s">
        <v>582</v>
      </c>
      <c r="F167" s="14"/>
      <c r="G167" s="20">
        <f>G166+G165</f>
        <v>5000</v>
      </c>
      <c r="H167" s="20">
        <f t="shared" ref="H167:I167" si="28">H166+H165</f>
        <v>5000</v>
      </c>
      <c r="I167" s="63">
        <f t="shared" si="28"/>
        <v>7000</v>
      </c>
    </row>
    <row r="168" spans="1:9" ht="11.25" customHeight="1" x14ac:dyDescent="0.2">
      <c r="A168" s="14"/>
      <c r="B168" s="14"/>
      <c r="C168" s="14"/>
      <c r="D168" s="14"/>
      <c r="E168" s="15"/>
      <c r="F168" s="14"/>
      <c r="G168" s="9"/>
      <c r="H168" s="9"/>
      <c r="I168" s="59"/>
    </row>
    <row r="169" spans="1:9" ht="15" customHeight="1" x14ac:dyDescent="0.2">
      <c r="A169" s="93" t="s">
        <v>583</v>
      </c>
      <c r="B169" s="93" t="s">
        <v>584</v>
      </c>
      <c r="C169" s="93" t="s">
        <v>585</v>
      </c>
      <c r="D169" s="93" t="s">
        <v>586</v>
      </c>
      <c r="E169" s="93" t="s">
        <v>587</v>
      </c>
      <c r="F169" s="93" t="s">
        <v>588</v>
      </c>
      <c r="G169" s="9"/>
      <c r="H169" s="9"/>
      <c r="I169" s="59"/>
    </row>
    <row r="170" spans="1:9" ht="15" customHeight="1" x14ac:dyDescent="0.2">
      <c r="A170" s="10" t="s">
        <v>197</v>
      </c>
      <c r="B170" s="10" t="s">
        <v>24</v>
      </c>
      <c r="C170" s="10" t="s">
        <v>589</v>
      </c>
      <c r="D170" s="10" t="s">
        <v>590</v>
      </c>
      <c r="E170" s="11" t="s">
        <v>0</v>
      </c>
      <c r="F170" s="12" t="s">
        <v>591</v>
      </c>
      <c r="G170" s="13">
        <v>5000</v>
      </c>
      <c r="H170" s="13">
        <v>5000</v>
      </c>
      <c r="I170" s="56">
        <v>5000</v>
      </c>
    </row>
    <row r="171" spans="1:9" ht="15" customHeight="1" x14ac:dyDescent="0.2">
      <c r="A171" s="10" t="s">
        <v>206</v>
      </c>
      <c r="B171" s="10" t="s">
        <v>592</v>
      </c>
      <c r="C171" s="10" t="s">
        <v>593</v>
      </c>
      <c r="D171" s="10" t="s">
        <v>594</v>
      </c>
      <c r="E171" s="11" t="s">
        <v>0</v>
      </c>
      <c r="F171" s="12" t="s">
        <v>595</v>
      </c>
      <c r="G171" s="13">
        <v>10000</v>
      </c>
      <c r="H171" s="13">
        <v>10000</v>
      </c>
      <c r="I171" s="56">
        <v>10000</v>
      </c>
    </row>
    <row r="172" spans="1:9" ht="15" customHeight="1" x14ac:dyDescent="0.2">
      <c r="A172" s="10" t="s">
        <v>596</v>
      </c>
      <c r="B172" s="10" t="s">
        <v>597</v>
      </c>
      <c r="C172" s="10" t="s">
        <v>598</v>
      </c>
      <c r="D172" s="10" t="s">
        <v>599</v>
      </c>
      <c r="E172" s="11" t="s">
        <v>0</v>
      </c>
      <c r="F172" s="12" t="s">
        <v>600</v>
      </c>
      <c r="G172" s="13">
        <v>10000</v>
      </c>
      <c r="H172" s="13">
        <v>10000</v>
      </c>
      <c r="I172" s="56">
        <v>10000</v>
      </c>
    </row>
    <row r="173" spans="1:9" ht="15" customHeight="1" x14ac:dyDescent="0.2">
      <c r="A173" s="10" t="s">
        <v>101</v>
      </c>
      <c r="B173" s="10" t="s">
        <v>56</v>
      </c>
      <c r="C173" s="10" t="s">
        <v>601</v>
      </c>
      <c r="D173" s="10" t="s">
        <v>602</v>
      </c>
      <c r="E173" s="11" t="s">
        <v>0</v>
      </c>
      <c r="F173" s="12" t="s">
        <v>603</v>
      </c>
      <c r="G173" s="13">
        <v>5000</v>
      </c>
      <c r="H173" s="13">
        <v>5000</v>
      </c>
      <c r="I173" s="56">
        <v>5000</v>
      </c>
    </row>
    <row r="174" spans="1:9" ht="15" customHeight="1" x14ac:dyDescent="0.2">
      <c r="A174" s="10" t="s">
        <v>604</v>
      </c>
      <c r="B174" s="10" t="s">
        <v>605</v>
      </c>
      <c r="C174" s="10" t="s">
        <v>606</v>
      </c>
      <c r="D174" s="10" t="s">
        <v>607</v>
      </c>
      <c r="E174" s="11" t="s">
        <v>0</v>
      </c>
      <c r="F174" s="12" t="s">
        <v>608</v>
      </c>
      <c r="G174" s="13">
        <v>310000</v>
      </c>
      <c r="H174" s="13">
        <v>210000</v>
      </c>
      <c r="I174" s="56">
        <v>50000</v>
      </c>
    </row>
    <row r="175" spans="1:9" ht="15" customHeight="1" x14ac:dyDescent="0.2">
      <c r="A175" s="10" t="s">
        <v>609</v>
      </c>
      <c r="B175" s="10" t="s">
        <v>610</v>
      </c>
      <c r="C175" s="10" t="s">
        <v>611</v>
      </c>
      <c r="D175" s="10" t="s">
        <v>612</v>
      </c>
      <c r="E175" s="11" t="s">
        <v>0</v>
      </c>
      <c r="F175" s="12" t="s">
        <v>613</v>
      </c>
      <c r="G175" s="13">
        <v>0</v>
      </c>
      <c r="H175" s="13">
        <v>100000</v>
      </c>
      <c r="I175" s="56">
        <v>260000</v>
      </c>
    </row>
    <row r="176" spans="1:9" ht="15" customHeight="1" x14ac:dyDescent="0.2">
      <c r="A176" s="93" t="s">
        <v>614</v>
      </c>
      <c r="B176" s="93" t="s">
        <v>614</v>
      </c>
      <c r="C176" s="93" t="s">
        <v>614</v>
      </c>
      <c r="D176" s="93" t="s">
        <v>614</v>
      </c>
      <c r="E176" s="93" t="s">
        <v>614</v>
      </c>
      <c r="F176" s="14"/>
      <c r="G176" s="20">
        <f>SUM(G170:G175)</f>
        <v>340000</v>
      </c>
      <c r="H176" s="20">
        <f t="shared" ref="H176:I176" si="29">SUM(H170:H175)</f>
        <v>340000</v>
      </c>
      <c r="I176" s="63">
        <f t="shared" si="29"/>
        <v>340000</v>
      </c>
    </row>
    <row r="177" spans="1:9" ht="15" customHeight="1" x14ac:dyDescent="0.2">
      <c r="A177" s="50"/>
      <c r="B177" s="50"/>
      <c r="C177" s="50"/>
      <c r="D177" s="50"/>
      <c r="E177" s="50"/>
      <c r="F177" s="14"/>
      <c r="G177" s="20"/>
      <c r="H177" s="20"/>
      <c r="I177" s="63"/>
    </row>
    <row r="178" spans="1:9" ht="15" customHeight="1" x14ac:dyDescent="0.2">
      <c r="A178" s="50"/>
      <c r="B178" s="50"/>
      <c r="C178" s="50"/>
      <c r="D178" s="50"/>
      <c r="E178" s="50"/>
      <c r="F178" s="14"/>
      <c r="G178" s="20"/>
      <c r="H178" s="20"/>
      <c r="I178" s="63"/>
    </row>
    <row r="179" spans="1:9" ht="15" customHeight="1" x14ac:dyDescent="0.2">
      <c r="A179" s="93" t="s">
        <v>615</v>
      </c>
      <c r="B179" s="93" t="s">
        <v>616</v>
      </c>
      <c r="C179" s="93" t="s">
        <v>617</v>
      </c>
      <c r="D179" s="93" t="s">
        <v>618</v>
      </c>
      <c r="E179" s="93" t="s">
        <v>615</v>
      </c>
      <c r="F179" s="93" t="s">
        <v>615</v>
      </c>
      <c r="G179" s="9"/>
      <c r="H179" s="9"/>
      <c r="I179" s="59"/>
    </row>
    <row r="180" spans="1:9" ht="15" customHeight="1" x14ac:dyDescent="0.2">
      <c r="A180" s="10" t="s">
        <v>539</v>
      </c>
      <c r="B180" s="10" t="s">
        <v>619</v>
      </c>
      <c r="C180" s="10" t="s">
        <v>620</v>
      </c>
      <c r="D180" s="10" t="s">
        <v>621</v>
      </c>
      <c r="E180" s="11" t="s">
        <v>0</v>
      </c>
      <c r="F180" s="12" t="s">
        <v>622</v>
      </c>
      <c r="G180" s="13">
        <v>1000</v>
      </c>
      <c r="H180" s="13">
        <v>1000</v>
      </c>
      <c r="I180" s="56">
        <v>500</v>
      </c>
    </row>
    <row r="181" spans="1:9" ht="15" customHeight="1" x14ac:dyDescent="0.2">
      <c r="A181" s="10" t="s">
        <v>623</v>
      </c>
      <c r="B181" s="10" t="s">
        <v>624</v>
      </c>
      <c r="C181" s="10" t="s">
        <v>625</v>
      </c>
      <c r="D181" s="10" t="s">
        <v>626</v>
      </c>
      <c r="E181" s="11" t="s">
        <v>0</v>
      </c>
      <c r="F181" s="12" t="s">
        <v>627</v>
      </c>
      <c r="G181" s="13">
        <v>85000</v>
      </c>
      <c r="H181" s="13">
        <v>85000</v>
      </c>
      <c r="I181" s="56">
        <v>85000</v>
      </c>
    </row>
    <row r="182" spans="1:9" ht="15" customHeight="1" x14ac:dyDescent="0.2">
      <c r="A182" s="10" t="s">
        <v>147</v>
      </c>
      <c r="B182" s="10" t="s">
        <v>628</v>
      </c>
      <c r="C182" s="10" t="s">
        <v>186</v>
      </c>
      <c r="D182" s="10" t="s">
        <v>629</v>
      </c>
      <c r="E182" s="11" t="s">
        <v>0</v>
      </c>
      <c r="F182" s="12" t="s">
        <v>630</v>
      </c>
      <c r="G182" s="13">
        <v>5000</v>
      </c>
      <c r="H182" s="13">
        <v>5000</v>
      </c>
      <c r="I182" s="56">
        <v>3500</v>
      </c>
    </row>
    <row r="183" spans="1:9" ht="15" customHeight="1" x14ac:dyDescent="0.2">
      <c r="A183" s="10" t="s">
        <v>198</v>
      </c>
      <c r="B183" s="10" t="s">
        <v>631</v>
      </c>
      <c r="C183" s="10" t="s">
        <v>632</v>
      </c>
      <c r="D183" s="10" t="s">
        <v>633</v>
      </c>
      <c r="E183" s="11" t="s">
        <v>0</v>
      </c>
      <c r="F183" s="12" t="s">
        <v>634</v>
      </c>
      <c r="G183" s="13">
        <v>5000</v>
      </c>
      <c r="H183" s="13">
        <v>5000</v>
      </c>
      <c r="I183" s="56">
        <v>4000</v>
      </c>
    </row>
    <row r="184" spans="1:9" ht="15" customHeight="1" x14ac:dyDescent="0.2">
      <c r="A184" s="93" t="s">
        <v>635</v>
      </c>
      <c r="B184" s="93" t="s">
        <v>635</v>
      </c>
      <c r="C184" s="93" t="s">
        <v>635</v>
      </c>
      <c r="D184" s="93" t="s">
        <v>635</v>
      </c>
      <c r="E184" s="93" t="s">
        <v>635</v>
      </c>
      <c r="F184" s="14"/>
      <c r="G184" s="20">
        <f>SUM(G180:G183)</f>
        <v>96000</v>
      </c>
      <c r="H184" s="20">
        <f>SUM(H180:H183)</f>
        <v>96000</v>
      </c>
      <c r="I184" s="63">
        <f>SUM(I180:I183)</f>
        <v>93000</v>
      </c>
    </row>
    <row r="185" spans="1:9" ht="15" customHeight="1" x14ac:dyDescent="0.2">
      <c r="A185" s="14"/>
      <c r="B185" s="14"/>
      <c r="C185" s="14"/>
      <c r="D185" s="14"/>
      <c r="E185" s="15"/>
      <c r="F185" s="14"/>
      <c r="G185" s="9"/>
      <c r="H185" s="9"/>
      <c r="I185" s="59"/>
    </row>
    <row r="186" spans="1:9" ht="15" customHeight="1" x14ac:dyDescent="0.2">
      <c r="A186" s="93" t="s">
        <v>636</v>
      </c>
      <c r="B186" s="93" t="s">
        <v>637</v>
      </c>
      <c r="C186" s="93" t="s">
        <v>638</v>
      </c>
      <c r="D186" s="93" t="s">
        <v>639</v>
      </c>
      <c r="E186" s="93" t="s">
        <v>640</v>
      </c>
      <c r="F186" s="93" t="s">
        <v>641</v>
      </c>
      <c r="G186" s="9"/>
      <c r="H186" s="9"/>
      <c r="I186" s="59"/>
    </row>
    <row r="187" spans="1:9" ht="15" customHeight="1" x14ac:dyDescent="0.2">
      <c r="A187" s="10" t="s">
        <v>642</v>
      </c>
      <c r="B187" s="10" t="s">
        <v>643</v>
      </c>
      <c r="C187" s="10" t="s">
        <v>644</v>
      </c>
      <c r="D187" s="10" t="s">
        <v>645</v>
      </c>
      <c r="E187" s="11" t="s">
        <v>0</v>
      </c>
      <c r="F187" s="12" t="s">
        <v>646</v>
      </c>
      <c r="G187" s="13">
        <v>45000</v>
      </c>
      <c r="H187" s="13">
        <v>47000</v>
      </c>
      <c r="I187" s="56">
        <v>47000</v>
      </c>
    </row>
    <row r="188" spans="1:9" ht="15" customHeight="1" x14ac:dyDescent="0.2">
      <c r="A188" s="10" t="s">
        <v>647</v>
      </c>
      <c r="B188" s="10" t="s">
        <v>648</v>
      </c>
      <c r="C188" s="10" t="s">
        <v>649</v>
      </c>
      <c r="D188" s="10" t="s">
        <v>650</v>
      </c>
      <c r="E188" s="11" t="s">
        <v>0</v>
      </c>
      <c r="F188" s="12" t="s">
        <v>651</v>
      </c>
      <c r="G188" s="13">
        <v>130000</v>
      </c>
      <c r="H188" s="13">
        <v>114000</v>
      </c>
      <c r="I188" s="56">
        <v>15000</v>
      </c>
    </row>
    <row r="189" spans="1:9" ht="15" customHeight="1" x14ac:dyDescent="0.2">
      <c r="A189" s="10" t="s">
        <v>652</v>
      </c>
      <c r="B189" s="10" t="s">
        <v>210</v>
      </c>
      <c r="C189" s="10" t="s">
        <v>653</v>
      </c>
      <c r="D189" s="10" t="s">
        <v>654</v>
      </c>
      <c r="E189" s="11" t="s">
        <v>0</v>
      </c>
      <c r="F189" s="12" t="s">
        <v>655</v>
      </c>
      <c r="G189" s="13">
        <v>0</v>
      </c>
      <c r="H189" s="13">
        <v>14000</v>
      </c>
      <c r="I189" s="56">
        <v>150000</v>
      </c>
    </row>
    <row r="190" spans="1:9" ht="15" customHeight="1" x14ac:dyDescent="0.2">
      <c r="A190" s="93" t="s">
        <v>656</v>
      </c>
      <c r="B190" s="93" t="s">
        <v>657</v>
      </c>
      <c r="C190" s="93" t="s">
        <v>658</v>
      </c>
      <c r="D190" s="93" t="s">
        <v>659</v>
      </c>
      <c r="E190" s="93" t="s">
        <v>660</v>
      </c>
      <c r="F190" s="14"/>
      <c r="G190" s="20">
        <f>SUM(G187:G189)</f>
        <v>175000</v>
      </c>
      <c r="H190" s="20">
        <f t="shared" ref="H190:I190" si="30">SUM(H187:H189)</f>
        <v>175000</v>
      </c>
      <c r="I190" s="63">
        <f t="shared" si="30"/>
        <v>212000</v>
      </c>
    </row>
    <row r="191" spans="1:9" ht="15" customHeight="1" x14ac:dyDescent="0.2">
      <c r="A191" s="14"/>
      <c r="B191" s="14"/>
      <c r="C191" s="14"/>
      <c r="D191" s="14"/>
      <c r="E191" s="15"/>
      <c r="F191" s="14"/>
      <c r="G191" s="9"/>
      <c r="H191" s="9"/>
      <c r="I191" s="59"/>
    </row>
    <row r="192" spans="1:9" ht="15" customHeight="1" x14ac:dyDescent="0.2">
      <c r="A192" s="93" t="s">
        <v>661</v>
      </c>
      <c r="B192" s="93" t="s">
        <v>662</v>
      </c>
      <c r="C192" s="93" t="s">
        <v>663</v>
      </c>
      <c r="D192" s="93" t="s">
        <v>664</v>
      </c>
      <c r="E192" s="93" t="s">
        <v>665</v>
      </c>
      <c r="F192" s="93" t="s">
        <v>666</v>
      </c>
      <c r="G192" s="9"/>
      <c r="H192" s="9"/>
      <c r="I192" s="59"/>
    </row>
    <row r="193" spans="1:9" ht="15" customHeight="1" x14ac:dyDescent="0.2">
      <c r="A193" s="10" t="s">
        <v>667</v>
      </c>
      <c r="B193" s="10" t="s">
        <v>668</v>
      </c>
      <c r="C193" s="10" t="s">
        <v>669</v>
      </c>
      <c r="D193" s="10" t="s">
        <v>670</v>
      </c>
      <c r="E193" s="11" t="s">
        <v>0</v>
      </c>
      <c r="F193" s="12" t="s">
        <v>671</v>
      </c>
      <c r="G193" s="13">
        <v>22000</v>
      </c>
      <c r="H193" s="13">
        <v>20910</v>
      </c>
      <c r="I193" s="56">
        <v>22000</v>
      </c>
    </row>
    <row r="194" spans="1:9" ht="15" customHeight="1" x14ac:dyDescent="0.2">
      <c r="A194" s="10" t="s">
        <v>370</v>
      </c>
      <c r="B194" s="10" t="s">
        <v>672</v>
      </c>
      <c r="C194" s="10" t="s">
        <v>673</v>
      </c>
      <c r="D194" s="10" t="s">
        <v>674</v>
      </c>
      <c r="E194" s="11" t="s">
        <v>0</v>
      </c>
      <c r="F194" s="12" t="s">
        <v>675</v>
      </c>
      <c r="G194" s="13">
        <v>5600</v>
      </c>
      <c r="H194" s="13">
        <v>5190</v>
      </c>
      <c r="I194" s="56">
        <v>5600</v>
      </c>
    </row>
    <row r="195" spans="1:9" ht="15" customHeight="1" x14ac:dyDescent="0.2">
      <c r="A195" s="10" t="s">
        <v>677</v>
      </c>
      <c r="B195" s="10" t="s">
        <v>678</v>
      </c>
      <c r="C195" s="10" t="s">
        <v>679</v>
      </c>
      <c r="D195" s="10" t="s">
        <v>680</v>
      </c>
      <c r="E195" s="11" t="s">
        <v>0</v>
      </c>
      <c r="F195" s="12" t="s">
        <v>681</v>
      </c>
      <c r="G195" s="13">
        <v>2050</v>
      </c>
      <c r="H195" s="13">
        <v>1890</v>
      </c>
      <c r="I195" s="56">
        <v>2050</v>
      </c>
    </row>
    <row r="196" spans="1:9" ht="15" customHeight="1" x14ac:dyDescent="0.2">
      <c r="A196" s="10" t="s">
        <v>683</v>
      </c>
      <c r="B196" s="10" t="s">
        <v>361</v>
      </c>
      <c r="C196" s="10" t="s">
        <v>684</v>
      </c>
      <c r="D196" s="10" t="s">
        <v>685</v>
      </c>
      <c r="E196" s="11" t="s">
        <v>0</v>
      </c>
      <c r="F196" s="12" t="s">
        <v>686</v>
      </c>
      <c r="G196" s="13">
        <v>500</v>
      </c>
      <c r="H196" s="13">
        <v>500</v>
      </c>
      <c r="I196" s="56">
        <v>500</v>
      </c>
    </row>
    <row r="197" spans="1:9" ht="15" customHeight="1" x14ac:dyDescent="0.2">
      <c r="A197" s="10" t="s">
        <v>452</v>
      </c>
      <c r="B197" s="10" t="s">
        <v>365</v>
      </c>
      <c r="C197" s="10" t="s">
        <v>687</v>
      </c>
      <c r="D197" s="10" t="s">
        <v>688</v>
      </c>
      <c r="E197" s="11" t="s">
        <v>0</v>
      </c>
      <c r="F197" s="12" t="s">
        <v>689</v>
      </c>
      <c r="G197" s="13">
        <v>1700</v>
      </c>
      <c r="H197" s="13">
        <v>1700</v>
      </c>
      <c r="I197" s="56">
        <v>1700</v>
      </c>
    </row>
    <row r="198" spans="1:9" ht="15" customHeight="1" x14ac:dyDescent="0.2">
      <c r="A198" s="10" t="s">
        <v>371</v>
      </c>
      <c r="B198" s="10" t="s">
        <v>690</v>
      </c>
      <c r="C198" s="10" t="s">
        <v>676</v>
      </c>
      <c r="D198" s="10" t="s">
        <v>691</v>
      </c>
      <c r="E198" s="11" t="s">
        <v>0</v>
      </c>
      <c r="F198" s="12" t="s">
        <v>692</v>
      </c>
      <c r="G198" s="13">
        <v>3000</v>
      </c>
      <c r="H198" s="13">
        <v>3000</v>
      </c>
      <c r="I198" s="56">
        <v>3000</v>
      </c>
    </row>
    <row r="199" spans="1:9" ht="15" customHeight="1" x14ac:dyDescent="0.2">
      <c r="A199" s="10" t="s">
        <v>693</v>
      </c>
      <c r="B199" s="10" t="s">
        <v>694</v>
      </c>
      <c r="C199" s="10" t="s">
        <v>695</v>
      </c>
      <c r="D199" s="10" t="s">
        <v>696</v>
      </c>
      <c r="E199" s="11" t="s">
        <v>0</v>
      </c>
      <c r="F199" s="12" t="s">
        <v>697</v>
      </c>
      <c r="G199" s="13">
        <v>1000</v>
      </c>
      <c r="H199" s="13">
        <v>2100</v>
      </c>
      <c r="I199" s="56">
        <v>2000</v>
      </c>
    </row>
    <row r="200" spans="1:9" ht="15" customHeight="1" x14ac:dyDescent="0.2">
      <c r="A200" s="10" t="s">
        <v>370</v>
      </c>
      <c r="B200" s="10" t="s">
        <v>698</v>
      </c>
      <c r="C200" s="10" t="s">
        <v>699</v>
      </c>
      <c r="D200" s="10" t="s">
        <v>700</v>
      </c>
      <c r="E200" s="11" t="s">
        <v>0</v>
      </c>
      <c r="F200" s="12" t="s">
        <v>701</v>
      </c>
      <c r="G200" s="13">
        <v>0</v>
      </c>
      <c r="H200" s="13">
        <v>3900</v>
      </c>
      <c r="I200" s="56">
        <v>2650</v>
      </c>
    </row>
    <row r="201" spans="1:9" ht="15" customHeight="1" x14ac:dyDescent="0.2">
      <c r="A201" s="10" t="s">
        <v>702</v>
      </c>
      <c r="B201" s="10" t="s">
        <v>703</v>
      </c>
      <c r="C201" s="10" t="s">
        <v>704</v>
      </c>
      <c r="D201" s="10" t="s">
        <v>705</v>
      </c>
      <c r="E201" s="11" t="s">
        <v>0</v>
      </c>
      <c r="F201" s="12" t="s">
        <v>706</v>
      </c>
      <c r="G201" s="13">
        <v>6000</v>
      </c>
      <c r="H201" s="13">
        <v>6000</v>
      </c>
      <c r="I201" s="56">
        <v>6000</v>
      </c>
    </row>
    <row r="202" spans="1:9" ht="15" customHeight="1" x14ac:dyDescent="0.2">
      <c r="A202" s="10" t="s">
        <v>707</v>
      </c>
      <c r="B202" s="10" t="s">
        <v>708</v>
      </c>
      <c r="C202" s="10" t="s">
        <v>709</v>
      </c>
      <c r="D202" s="10" t="s">
        <v>710</v>
      </c>
      <c r="E202" s="11" t="s">
        <v>0</v>
      </c>
      <c r="F202" s="12" t="s">
        <v>711</v>
      </c>
      <c r="G202" s="13">
        <v>5000</v>
      </c>
      <c r="H202" s="13">
        <v>5000</v>
      </c>
      <c r="I202" s="56">
        <v>25000</v>
      </c>
    </row>
    <row r="203" spans="1:9" ht="15" customHeight="1" x14ac:dyDescent="0.2">
      <c r="A203" s="93" t="s">
        <v>712</v>
      </c>
      <c r="B203" s="93" t="s">
        <v>713</v>
      </c>
      <c r="C203" s="93" t="s">
        <v>714</v>
      </c>
      <c r="D203" s="93" t="s">
        <v>715</v>
      </c>
      <c r="E203" s="93" t="s">
        <v>716</v>
      </c>
      <c r="F203" s="14"/>
      <c r="G203" s="20">
        <f>SUM(G193:G202)</f>
        <v>46850</v>
      </c>
      <c r="H203" s="20">
        <f t="shared" ref="H203:I203" si="31">SUM(H193:H202)</f>
        <v>50190</v>
      </c>
      <c r="I203" s="63">
        <f t="shared" si="31"/>
        <v>70500</v>
      </c>
    </row>
    <row r="204" spans="1:9" ht="15" customHeight="1" x14ac:dyDescent="0.2">
      <c r="A204" s="14"/>
      <c r="B204" s="14"/>
      <c r="C204" s="14"/>
      <c r="D204" s="14"/>
      <c r="E204" s="15"/>
      <c r="F204" s="14"/>
      <c r="G204" s="9"/>
      <c r="H204" s="9"/>
      <c r="I204" s="59"/>
    </row>
    <row r="205" spans="1:9" ht="15" customHeight="1" x14ac:dyDescent="0.2">
      <c r="A205" s="93" t="s">
        <v>717</v>
      </c>
      <c r="B205" s="93" t="s">
        <v>718</v>
      </c>
      <c r="C205" s="93" t="s">
        <v>719</v>
      </c>
      <c r="D205" s="93" t="s">
        <v>720</v>
      </c>
      <c r="E205" s="93" t="s">
        <v>721</v>
      </c>
      <c r="F205" s="93" t="s">
        <v>722</v>
      </c>
      <c r="G205" s="9"/>
      <c r="H205" s="9"/>
      <c r="I205" s="59"/>
    </row>
    <row r="206" spans="1:9" ht="15" customHeight="1" x14ac:dyDescent="0.2">
      <c r="A206" s="10" t="s">
        <v>122</v>
      </c>
      <c r="B206" s="10" t="s">
        <v>723</v>
      </c>
      <c r="C206" s="10" t="s">
        <v>724</v>
      </c>
      <c r="D206" s="10" t="s">
        <v>725</v>
      </c>
      <c r="E206" s="11" t="s">
        <v>0</v>
      </c>
      <c r="F206" s="12" t="s">
        <v>726</v>
      </c>
      <c r="G206" s="13">
        <v>300000</v>
      </c>
      <c r="H206" s="13">
        <v>300000</v>
      </c>
      <c r="I206" s="56">
        <v>600000</v>
      </c>
    </row>
    <row r="207" spans="1:9" ht="15" customHeight="1" x14ac:dyDescent="0.2">
      <c r="A207" s="93" t="s">
        <v>727</v>
      </c>
      <c r="B207" s="93" t="s">
        <v>727</v>
      </c>
      <c r="C207" s="93" t="s">
        <v>727</v>
      </c>
      <c r="D207" s="93" t="s">
        <v>727</v>
      </c>
      <c r="E207" s="93" t="s">
        <v>727</v>
      </c>
      <c r="F207" s="14"/>
      <c r="G207" s="20">
        <f>G206</f>
        <v>300000</v>
      </c>
      <c r="H207" s="20">
        <f t="shared" ref="H207:I207" si="32">H206</f>
        <v>300000</v>
      </c>
      <c r="I207" s="63">
        <f t="shared" si="32"/>
        <v>600000</v>
      </c>
    </row>
    <row r="208" spans="1:9" ht="15" customHeight="1" x14ac:dyDescent="0.2">
      <c r="A208" s="14"/>
      <c r="B208" s="14"/>
      <c r="C208" s="14"/>
      <c r="D208" s="14"/>
      <c r="E208" s="15"/>
      <c r="F208" s="14"/>
      <c r="G208" s="9"/>
      <c r="H208" s="9"/>
      <c r="I208" s="59"/>
    </row>
    <row r="209" spans="1:9" ht="15" customHeight="1" x14ac:dyDescent="0.2">
      <c r="A209" s="93" t="s">
        <v>728</v>
      </c>
      <c r="B209" s="93" t="s">
        <v>730</v>
      </c>
      <c r="C209" s="93" t="s">
        <v>731</v>
      </c>
      <c r="D209" s="93" t="s">
        <v>732</v>
      </c>
      <c r="E209" s="93" t="s">
        <v>729</v>
      </c>
      <c r="F209" s="93" t="s">
        <v>729</v>
      </c>
      <c r="G209" s="9"/>
      <c r="H209" s="9"/>
      <c r="I209" s="59"/>
    </row>
    <row r="210" spans="1:9" ht="15" customHeight="1" x14ac:dyDescent="0.2">
      <c r="A210" s="10" t="s">
        <v>128</v>
      </c>
      <c r="B210" s="10" t="s">
        <v>31</v>
      </c>
      <c r="C210" s="10" t="s">
        <v>733</v>
      </c>
      <c r="D210" s="10" t="s">
        <v>734</v>
      </c>
      <c r="E210" s="11" t="s">
        <v>0</v>
      </c>
      <c r="F210" s="12" t="s">
        <v>735</v>
      </c>
      <c r="G210" s="13">
        <v>0</v>
      </c>
      <c r="H210" s="13">
        <v>540</v>
      </c>
      <c r="I210" s="56">
        <v>0</v>
      </c>
    </row>
    <row r="211" spans="1:9" ht="15" customHeight="1" x14ac:dyDescent="0.2">
      <c r="A211" s="10" t="s">
        <v>54</v>
      </c>
      <c r="B211" s="10" t="s">
        <v>737</v>
      </c>
      <c r="C211" s="10" t="s">
        <v>738</v>
      </c>
      <c r="D211" s="10" t="s">
        <v>739</v>
      </c>
      <c r="E211" s="11" t="s">
        <v>740</v>
      </c>
      <c r="F211" s="12" t="s">
        <v>736</v>
      </c>
      <c r="G211" s="13">
        <v>0</v>
      </c>
      <c r="H211" s="13">
        <v>41880</v>
      </c>
      <c r="I211" s="56">
        <v>0</v>
      </c>
    </row>
    <row r="212" spans="1:9" ht="15" customHeight="1" x14ac:dyDescent="0.2">
      <c r="A212" s="10" t="s">
        <v>741</v>
      </c>
      <c r="B212" s="10" t="s">
        <v>742</v>
      </c>
      <c r="C212" s="10" t="s">
        <v>743</v>
      </c>
      <c r="D212" s="10" t="s">
        <v>744</v>
      </c>
      <c r="E212" s="11" t="s">
        <v>0</v>
      </c>
      <c r="F212" s="12" t="s">
        <v>745</v>
      </c>
      <c r="G212" s="13">
        <v>0</v>
      </c>
      <c r="H212" s="13">
        <v>140</v>
      </c>
      <c r="I212" s="56">
        <v>0</v>
      </c>
    </row>
    <row r="213" spans="1:9" ht="15" customHeight="1" x14ac:dyDescent="0.2">
      <c r="A213" s="10" t="s">
        <v>746</v>
      </c>
      <c r="B213" s="10" t="s">
        <v>747</v>
      </c>
      <c r="C213" s="10" t="s">
        <v>748</v>
      </c>
      <c r="D213" s="10" t="s">
        <v>749</v>
      </c>
      <c r="E213" s="11" t="s">
        <v>750</v>
      </c>
      <c r="F213" s="12" t="s">
        <v>751</v>
      </c>
      <c r="G213" s="13">
        <v>0</v>
      </c>
      <c r="H213" s="13">
        <v>8930</v>
      </c>
      <c r="I213" s="56">
        <v>0</v>
      </c>
    </row>
    <row r="214" spans="1:9" ht="15" customHeight="1" x14ac:dyDescent="0.2">
      <c r="A214" s="10" t="s">
        <v>146</v>
      </c>
      <c r="B214" s="10" t="s">
        <v>752</v>
      </c>
      <c r="C214" s="10" t="s">
        <v>753</v>
      </c>
      <c r="D214" s="10" t="s">
        <v>754</v>
      </c>
      <c r="E214" s="11" t="s">
        <v>0</v>
      </c>
      <c r="F214" s="12" t="s">
        <v>755</v>
      </c>
      <c r="G214" s="13">
        <v>0</v>
      </c>
      <c r="H214" s="13">
        <v>1570</v>
      </c>
      <c r="I214" s="56">
        <v>0</v>
      </c>
    </row>
    <row r="215" spans="1:9" ht="15" customHeight="1" x14ac:dyDescent="0.2">
      <c r="A215" s="10" t="s">
        <v>98</v>
      </c>
      <c r="B215" s="10" t="s">
        <v>757</v>
      </c>
      <c r="C215" s="10" t="s">
        <v>758</v>
      </c>
      <c r="D215" s="10" t="s">
        <v>759</v>
      </c>
      <c r="E215" s="11" t="s">
        <v>760</v>
      </c>
      <c r="F215" s="12" t="s">
        <v>756</v>
      </c>
      <c r="G215" s="13">
        <v>0</v>
      </c>
      <c r="H215" s="13">
        <v>3780</v>
      </c>
      <c r="I215" s="56">
        <v>0</v>
      </c>
    </row>
    <row r="216" spans="1:9" ht="15" customHeight="1" x14ac:dyDescent="0.2">
      <c r="A216" s="10" t="s">
        <v>761</v>
      </c>
      <c r="B216" s="10" t="s">
        <v>762</v>
      </c>
      <c r="C216" s="10" t="s">
        <v>763</v>
      </c>
      <c r="D216" s="10" t="s">
        <v>764</v>
      </c>
      <c r="E216" s="11" t="s">
        <v>0</v>
      </c>
      <c r="F216" s="12" t="s">
        <v>765</v>
      </c>
      <c r="G216" s="13">
        <v>200</v>
      </c>
      <c r="H216" s="13">
        <v>340</v>
      </c>
      <c r="I216" s="56">
        <v>100</v>
      </c>
    </row>
    <row r="217" spans="1:9" ht="15" customHeight="1" x14ac:dyDescent="0.2">
      <c r="A217" s="10" t="s">
        <v>122</v>
      </c>
      <c r="B217" s="10" t="s">
        <v>767</v>
      </c>
      <c r="C217" s="10" t="s">
        <v>768</v>
      </c>
      <c r="D217" s="10" t="s">
        <v>769</v>
      </c>
      <c r="E217" s="11" t="s">
        <v>0</v>
      </c>
      <c r="F217" s="12" t="s">
        <v>770</v>
      </c>
      <c r="G217" s="13">
        <v>0</v>
      </c>
      <c r="H217" s="13">
        <v>490</v>
      </c>
      <c r="I217" s="56">
        <v>500</v>
      </c>
    </row>
    <row r="218" spans="1:9" ht="15" customHeight="1" x14ac:dyDescent="0.2">
      <c r="A218" s="10" t="s">
        <v>100</v>
      </c>
      <c r="B218" s="10" t="s">
        <v>772</v>
      </c>
      <c r="C218" s="10" t="s">
        <v>766</v>
      </c>
      <c r="D218" s="10" t="s">
        <v>773</v>
      </c>
      <c r="E218" s="11" t="s">
        <v>774</v>
      </c>
      <c r="F218" s="12" t="s">
        <v>775</v>
      </c>
      <c r="G218" s="13">
        <v>0</v>
      </c>
      <c r="H218" s="13">
        <v>4260</v>
      </c>
      <c r="I218" s="56">
        <v>0</v>
      </c>
    </row>
    <row r="219" spans="1:9" ht="15" customHeight="1" x14ac:dyDescent="0.2">
      <c r="A219" s="18" t="s">
        <v>22</v>
      </c>
      <c r="B219" s="18" t="s">
        <v>24</v>
      </c>
      <c r="C219" s="53" t="s">
        <v>194</v>
      </c>
      <c r="D219" s="53" t="s">
        <v>1291</v>
      </c>
      <c r="E219" s="54"/>
      <c r="F219" s="55" t="s">
        <v>1292</v>
      </c>
      <c r="G219" s="56">
        <v>0</v>
      </c>
      <c r="H219" s="56">
        <v>0</v>
      </c>
      <c r="I219" s="56">
        <v>330000</v>
      </c>
    </row>
    <row r="220" spans="1:9" ht="15" customHeight="1" x14ac:dyDescent="0.2">
      <c r="A220" s="97" t="s">
        <v>211</v>
      </c>
      <c r="B220" s="93" t="s">
        <v>776</v>
      </c>
      <c r="C220" s="93" t="s">
        <v>776</v>
      </c>
      <c r="D220" s="93" t="s">
        <v>776</v>
      </c>
      <c r="E220" s="93" t="s">
        <v>776</v>
      </c>
      <c r="F220" s="14"/>
      <c r="G220" s="20">
        <f t="shared" ref="G220:H220" si="33">SUM(G210:G219)</f>
        <v>200</v>
      </c>
      <c r="H220" s="20">
        <f t="shared" si="33"/>
        <v>61930</v>
      </c>
      <c r="I220" s="63">
        <f>SUM(I210:I219)</f>
        <v>330600</v>
      </c>
    </row>
    <row r="221" spans="1:9" ht="10.5" customHeight="1" x14ac:dyDescent="0.2">
      <c r="A221" s="14"/>
      <c r="B221" s="14"/>
      <c r="C221" s="14"/>
      <c r="D221" s="14"/>
      <c r="E221" s="15"/>
      <c r="F221" s="14"/>
      <c r="G221" s="9"/>
      <c r="H221" s="9"/>
      <c r="I221" s="59"/>
    </row>
    <row r="222" spans="1:9" ht="15" customHeight="1" x14ac:dyDescent="0.2">
      <c r="A222" s="93" t="s">
        <v>777</v>
      </c>
      <c r="B222" s="93" t="s">
        <v>778</v>
      </c>
      <c r="C222" s="93" t="s">
        <v>779</v>
      </c>
      <c r="D222" s="93" t="s">
        <v>780</v>
      </c>
      <c r="E222" s="93" t="s">
        <v>781</v>
      </c>
      <c r="F222" s="93" t="s">
        <v>782</v>
      </c>
      <c r="G222" s="9"/>
      <c r="H222" s="9"/>
      <c r="I222" s="59"/>
    </row>
    <row r="223" spans="1:9" ht="15.75" customHeight="1" x14ac:dyDescent="0.2">
      <c r="A223" s="10" t="s">
        <v>783</v>
      </c>
      <c r="B223" s="10" t="s">
        <v>784</v>
      </c>
      <c r="C223" s="10" t="s">
        <v>785</v>
      </c>
      <c r="D223" s="10" t="s">
        <v>786</v>
      </c>
      <c r="E223" s="11" t="s">
        <v>0</v>
      </c>
      <c r="F223" s="12" t="s">
        <v>787</v>
      </c>
      <c r="G223" s="13">
        <v>7000</v>
      </c>
      <c r="H223" s="13">
        <v>9900</v>
      </c>
      <c r="I223" s="56">
        <v>9900</v>
      </c>
    </row>
    <row r="224" spans="1:9" ht="15" customHeight="1" x14ac:dyDescent="0.2">
      <c r="A224" s="93" t="s">
        <v>788</v>
      </c>
      <c r="B224" s="93" t="s">
        <v>788</v>
      </c>
      <c r="C224" s="93" t="s">
        <v>788</v>
      </c>
      <c r="D224" s="93" t="s">
        <v>788</v>
      </c>
      <c r="E224" s="93" t="s">
        <v>788</v>
      </c>
      <c r="F224" s="14"/>
      <c r="G224" s="20">
        <f>G223</f>
        <v>7000</v>
      </c>
      <c r="H224" s="20">
        <f t="shared" ref="H224:I224" si="34">H223</f>
        <v>9900</v>
      </c>
      <c r="I224" s="63">
        <f t="shared" si="34"/>
        <v>9900</v>
      </c>
    </row>
    <row r="225" spans="1:9" ht="10.5" customHeight="1" x14ac:dyDescent="0.2">
      <c r="A225" s="14"/>
      <c r="B225" s="14"/>
      <c r="C225" s="14"/>
      <c r="D225" s="14"/>
      <c r="E225" s="15"/>
      <c r="F225" s="14"/>
      <c r="G225" s="9"/>
      <c r="H225" s="9"/>
      <c r="I225" s="59"/>
    </row>
    <row r="226" spans="1:9" ht="15" customHeight="1" x14ac:dyDescent="0.2">
      <c r="A226" s="93" t="s">
        <v>789</v>
      </c>
      <c r="B226" s="93" t="s">
        <v>790</v>
      </c>
      <c r="C226" s="93" t="s">
        <v>791</v>
      </c>
      <c r="D226" s="93" t="s">
        <v>792</v>
      </c>
      <c r="E226" s="93" t="s">
        <v>793</v>
      </c>
      <c r="F226" s="93" t="s">
        <v>794</v>
      </c>
      <c r="G226" s="9"/>
      <c r="H226" s="9"/>
      <c r="I226" s="59"/>
    </row>
    <row r="227" spans="1:9" ht="15" customHeight="1" x14ac:dyDescent="0.2">
      <c r="A227" s="10" t="s">
        <v>795</v>
      </c>
      <c r="B227" s="10" t="s">
        <v>796</v>
      </c>
      <c r="C227" s="10" t="s">
        <v>797</v>
      </c>
      <c r="D227" s="10" t="s">
        <v>798</v>
      </c>
      <c r="E227" s="11" t="s">
        <v>0</v>
      </c>
      <c r="F227" s="12" t="s">
        <v>799</v>
      </c>
      <c r="G227" s="13">
        <v>9000</v>
      </c>
      <c r="H227" s="13">
        <v>12500</v>
      </c>
      <c r="I227" s="56">
        <v>13000</v>
      </c>
    </row>
    <row r="228" spans="1:9" ht="15" customHeight="1" x14ac:dyDescent="0.2">
      <c r="A228" s="10" t="s">
        <v>463</v>
      </c>
      <c r="B228" s="10" t="s">
        <v>800</v>
      </c>
      <c r="C228" s="10" t="s">
        <v>801</v>
      </c>
      <c r="D228" s="10" t="s">
        <v>802</v>
      </c>
      <c r="E228" s="11" t="s">
        <v>0</v>
      </c>
      <c r="F228" s="12" t="s">
        <v>770</v>
      </c>
      <c r="G228" s="13">
        <v>135000</v>
      </c>
      <c r="H228" s="13">
        <v>160000</v>
      </c>
      <c r="I228" s="56">
        <v>167000</v>
      </c>
    </row>
    <row r="229" spans="1:9" ht="15" customHeight="1" x14ac:dyDescent="0.2">
      <c r="A229" s="93" t="s">
        <v>803</v>
      </c>
      <c r="B229" s="93" t="s">
        <v>804</v>
      </c>
      <c r="C229" s="93" t="s">
        <v>805</v>
      </c>
      <c r="D229" s="93" t="s">
        <v>806</v>
      </c>
      <c r="E229" s="93" t="s">
        <v>807</v>
      </c>
      <c r="F229" s="14"/>
      <c r="G229" s="20">
        <f>G227+G228</f>
        <v>144000</v>
      </c>
      <c r="H229" s="20">
        <f t="shared" ref="H229:I229" si="35">H227+H228</f>
        <v>172500</v>
      </c>
      <c r="I229" s="63">
        <f t="shared" si="35"/>
        <v>180000</v>
      </c>
    </row>
    <row r="230" spans="1:9" ht="10.5" customHeight="1" x14ac:dyDescent="0.2">
      <c r="A230" s="14"/>
      <c r="B230" s="14"/>
      <c r="C230" s="14"/>
      <c r="D230" s="14"/>
      <c r="E230" s="15"/>
      <c r="F230" s="14"/>
      <c r="G230" s="9"/>
      <c r="H230" s="9"/>
      <c r="I230" s="59"/>
    </row>
    <row r="231" spans="1:9" ht="15" customHeight="1" x14ac:dyDescent="0.2">
      <c r="A231" s="93" t="s">
        <v>808</v>
      </c>
      <c r="B231" s="93" t="s">
        <v>809</v>
      </c>
      <c r="C231" s="93" t="s">
        <v>810</v>
      </c>
      <c r="D231" s="93" t="s">
        <v>811</v>
      </c>
      <c r="E231" s="93" t="s">
        <v>812</v>
      </c>
      <c r="F231" s="93" t="s">
        <v>813</v>
      </c>
      <c r="G231" s="9"/>
      <c r="H231" s="9"/>
      <c r="I231" s="59"/>
    </row>
    <row r="232" spans="1:9" ht="15" customHeight="1" x14ac:dyDescent="0.2">
      <c r="A232" s="10" t="s">
        <v>36</v>
      </c>
      <c r="B232" s="10" t="s">
        <v>814</v>
      </c>
      <c r="C232" s="10" t="s">
        <v>815</v>
      </c>
      <c r="D232" s="10" t="s">
        <v>816</v>
      </c>
      <c r="E232" s="11" t="s">
        <v>0</v>
      </c>
      <c r="F232" s="12" t="s">
        <v>817</v>
      </c>
      <c r="G232" s="13">
        <v>20000</v>
      </c>
      <c r="H232" s="13">
        <v>20000</v>
      </c>
      <c r="I232" s="56">
        <v>20000</v>
      </c>
    </row>
    <row r="233" spans="1:9" ht="15" customHeight="1" x14ac:dyDescent="0.2">
      <c r="A233" s="10" t="s">
        <v>128</v>
      </c>
      <c r="B233" s="10" t="s">
        <v>37</v>
      </c>
      <c r="C233" s="10" t="s">
        <v>818</v>
      </c>
      <c r="D233" s="10" t="s">
        <v>819</v>
      </c>
      <c r="E233" s="11" t="s">
        <v>0</v>
      </c>
      <c r="F233" s="12" t="s">
        <v>820</v>
      </c>
      <c r="G233" s="13">
        <v>90000</v>
      </c>
      <c r="H233" s="13">
        <v>110000</v>
      </c>
      <c r="I233" s="56">
        <v>120000</v>
      </c>
    </row>
    <row r="234" spans="1:9" ht="15" customHeight="1" x14ac:dyDescent="0.2">
      <c r="A234" s="93" t="s">
        <v>821</v>
      </c>
      <c r="B234" s="93" t="s">
        <v>823</v>
      </c>
      <c r="C234" s="93" t="s">
        <v>824</v>
      </c>
      <c r="D234" s="93" t="s">
        <v>825</v>
      </c>
      <c r="E234" s="93" t="s">
        <v>822</v>
      </c>
      <c r="F234" s="14"/>
      <c r="G234" s="20">
        <f>SUM(G232:G233)</f>
        <v>110000</v>
      </c>
      <c r="H234" s="20">
        <f t="shared" ref="H234:I234" si="36">SUM(H232:H233)</f>
        <v>130000</v>
      </c>
      <c r="I234" s="63">
        <f t="shared" si="36"/>
        <v>140000</v>
      </c>
    </row>
    <row r="235" spans="1:9" ht="11.25" customHeight="1" x14ac:dyDescent="0.2">
      <c r="A235" s="14"/>
      <c r="B235" s="14"/>
      <c r="C235" s="14"/>
      <c r="D235" s="14"/>
      <c r="E235" s="15"/>
      <c r="F235" s="14"/>
      <c r="G235" s="9"/>
      <c r="H235" s="9"/>
      <c r="I235" s="59"/>
    </row>
    <row r="236" spans="1:9" ht="15" customHeight="1" x14ac:dyDescent="0.2">
      <c r="A236" s="93" t="s">
        <v>826</v>
      </c>
      <c r="B236" s="93" t="s">
        <v>827</v>
      </c>
      <c r="C236" s="93" t="s">
        <v>828</v>
      </c>
      <c r="D236" s="93" t="s">
        <v>829</v>
      </c>
      <c r="E236" s="93" t="s">
        <v>830</v>
      </c>
      <c r="F236" s="93" t="s">
        <v>831</v>
      </c>
      <c r="G236" s="9"/>
      <c r="H236" s="9"/>
      <c r="I236" s="59"/>
    </row>
    <row r="237" spans="1:9" ht="15" customHeight="1" x14ac:dyDescent="0.2">
      <c r="A237" s="10" t="s">
        <v>27</v>
      </c>
      <c r="B237" s="10" t="s">
        <v>832</v>
      </c>
      <c r="C237" s="10" t="s">
        <v>833</v>
      </c>
      <c r="D237" s="10" t="s">
        <v>834</v>
      </c>
      <c r="E237" s="11" t="s">
        <v>0</v>
      </c>
      <c r="F237" s="12" t="s">
        <v>835</v>
      </c>
      <c r="G237" s="13">
        <v>260000</v>
      </c>
      <c r="H237" s="13">
        <v>256000</v>
      </c>
      <c r="I237" s="56">
        <v>280000</v>
      </c>
    </row>
    <row r="238" spans="1:9" ht="15" customHeight="1" x14ac:dyDescent="0.2">
      <c r="A238" s="10" t="s">
        <v>28</v>
      </c>
      <c r="B238" s="10" t="s">
        <v>836</v>
      </c>
      <c r="C238" s="10" t="s">
        <v>837</v>
      </c>
      <c r="D238" s="10" t="s">
        <v>838</v>
      </c>
      <c r="E238" s="11" t="s">
        <v>0</v>
      </c>
      <c r="F238" s="12" t="s">
        <v>839</v>
      </c>
      <c r="G238" s="13">
        <v>35000</v>
      </c>
      <c r="H238" s="13">
        <v>35000</v>
      </c>
      <c r="I238" s="56">
        <v>35000</v>
      </c>
    </row>
    <row r="239" spans="1:9" ht="15" customHeight="1" x14ac:dyDescent="0.2">
      <c r="A239" s="10" t="s">
        <v>82</v>
      </c>
      <c r="B239" s="10" t="s">
        <v>29</v>
      </c>
      <c r="C239" s="10" t="s">
        <v>840</v>
      </c>
      <c r="D239" s="10" t="s">
        <v>841</v>
      </c>
      <c r="E239" s="11" t="s">
        <v>0</v>
      </c>
      <c r="F239" s="12" t="s">
        <v>842</v>
      </c>
      <c r="G239" s="13">
        <v>65000</v>
      </c>
      <c r="H239" s="13">
        <v>65000</v>
      </c>
      <c r="I239" s="56">
        <v>70000</v>
      </c>
    </row>
    <row r="240" spans="1:9" ht="15" customHeight="1" x14ac:dyDescent="0.2">
      <c r="A240" s="10" t="s">
        <v>843</v>
      </c>
      <c r="B240" s="10" t="s">
        <v>29</v>
      </c>
      <c r="C240" s="10" t="s">
        <v>844</v>
      </c>
      <c r="D240" s="10" t="s">
        <v>845</v>
      </c>
      <c r="E240" s="11" t="s">
        <v>0</v>
      </c>
      <c r="F240" s="12" t="s">
        <v>846</v>
      </c>
      <c r="G240" s="13">
        <v>23400</v>
      </c>
      <c r="H240" s="13">
        <v>23400</v>
      </c>
      <c r="I240" s="56">
        <v>25200</v>
      </c>
    </row>
    <row r="241" spans="1:13" ht="15" customHeight="1" x14ac:dyDescent="0.2">
      <c r="A241" s="10" t="s">
        <v>847</v>
      </c>
      <c r="B241" s="10" t="s">
        <v>848</v>
      </c>
      <c r="C241" s="10" t="s">
        <v>849</v>
      </c>
      <c r="D241" s="10" t="s">
        <v>850</v>
      </c>
      <c r="E241" s="11" t="s">
        <v>0</v>
      </c>
      <c r="F241" s="12" t="s">
        <v>851</v>
      </c>
      <c r="G241" s="13">
        <v>1400</v>
      </c>
      <c r="H241" s="13">
        <v>1400</v>
      </c>
      <c r="I241" s="56">
        <v>1400</v>
      </c>
    </row>
    <row r="242" spans="1:13" ht="15" customHeight="1" x14ac:dyDescent="0.2">
      <c r="A242" s="10" t="s">
        <v>852</v>
      </c>
      <c r="B242" s="10" t="s">
        <v>853</v>
      </c>
      <c r="C242" s="10" t="s">
        <v>854</v>
      </c>
      <c r="D242" s="10" t="s">
        <v>855</v>
      </c>
      <c r="E242" s="11" t="s">
        <v>0</v>
      </c>
      <c r="F242" s="12" t="s">
        <v>856</v>
      </c>
      <c r="G242" s="13">
        <v>2000</v>
      </c>
      <c r="H242" s="13">
        <v>2000</v>
      </c>
      <c r="I242" s="56">
        <v>2000</v>
      </c>
    </row>
    <row r="243" spans="1:13" ht="15" customHeight="1" x14ac:dyDescent="0.2">
      <c r="A243" s="10" t="s">
        <v>858</v>
      </c>
      <c r="B243" s="10" t="s">
        <v>40</v>
      </c>
      <c r="C243" s="10" t="s">
        <v>859</v>
      </c>
      <c r="D243" s="10" t="s">
        <v>860</v>
      </c>
      <c r="E243" s="11" t="s">
        <v>0</v>
      </c>
      <c r="F243" s="12" t="s">
        <v>861</v>
      </c>
      <c r="G243" s="13">
        <v>0</v>
      </c>
      <c r="H243" s="13">
        <v>1250</v>
      </c>
      <c r="I243" s="56">
        <v>1500</v>
      </c>
    </row>
    <row r="244" spans="1:13" ht="15" customHeight="1" x14ac:dyDescent="0.2">
      <c r="A244" s="10" t="s">
        <v>348</v>
      </c>
      <c r="B244" s="10" t="s">
        <v>862</v>
      </c>
      <c r="C244" s="10" t="s">
        <v>863</v>
      </c>
      <c r="D244" s="10" t="s">
        <v>864</v>
      </c>
      <c r="E244" s="11" t="s">
        <v>0</v>
      </c>
      <c r="F244" s="12" t="s">
        <v>865</v>
      </c>
      <c r="G244" s="13">
        <v>25000</v>
      </c>
      <c r="H244" s="13">
        <v>25000</v>
      </c>
      <c r="I244" s="56">
        <v>25000</v>
      </c>
    </row>
    <row r="245" spans="1:13" ht="15" customHeight="1" x14ac:dyDescent="0.2">
      <c r="A245" s="10" t="s">
        <v>866</v>
      </c>
      <c r="B245" s="10" t="s">
        <v>867</v>
      </c>
      <c r="C245" s="10" t="s">
        <v>868</v>
      </c>
      <c r="D245" s="10" t="s">
        <v>869</v>
      </c>
      <c r="E245" s="11" t="s">
        <v>0</v>
      </c>
      <c r="F245" s="12" t="s">
        <v>870</v>
      </c>
      <c r="G245" s="13">
        <v>35000</v>
      </c>
      <c r="H245" s="13">
        <v>35000</v>
      </c>
      <c r="I245" s="56">
        <v>35000</v>
      </c>
    </row>
    <row r="246" spans="1:13" ht="15" customHeight="1" x14ac:dyDescent="0.2">
      <c r="A246" s="10" t="s">
        <v>23</v>
      </c>
      <c r="B246" s="10" t="s">
        <v>871</v>
      </c>
      <c r="C246" s="10" t="s">
        <v>872</v>
      </c>
      <c r="D246" s="10" t="s">
        <v>873</v>
      </c>
      <c r="E246" s="11" t="s">
        <v>0</v>
      </c>
      <c r="F246" s="12" t="s">
        <v>874</v>
      </c>
      <c r="G246" s="13">
        <v>15000</v>
      </c>
      <c r="H246" s="13">
        <v>15000</v>
      </c>
      <c r="I246" s="56">
        <v>15000</v>
      </c>
    </row>
    <row r="247" spans="1:13" ht="15" customHeight="1" x14ac:dyDescent="0.2">
      <c r="A247" s="10" t="s">
        <v>23</v>
      </c>
      <c r="B247" s="10" t="s">
        <v>875</v>
      </c>
      <c r="C247" s="10" t="s">
        <v>876</v>
      </c>
      <c r="D247" s="10" t="s">
        <v>877</v>
      </c>
      <c r="E247" s="11" t="s">
        <v>0</v>
      </c>
      <c r="F247" s="12" t="s">
        <v>878</v>
      </c>
      <c r="G247" s="13">
        <v>60000</v>
      </c>
      <c r="H247" s="13">
        <v>57450</v>
      </c>
      <c r="I247" s="56">
        <v>60000</v>
      </c>
    </row>
    <row r="248" spans="1:13" ht="15" customHeight="1" x14ac:dyDescent="0.2">
      <c r="A248" s="10" t="s">
        <v>23</v>
      </c>
      <c r="B248" s="10" t="s">
        <v>879</v>
      </c>
      <c r="C248" s="10" t="s">
        <v>880</v>
      </c>
      <c r="D248" s="10" t="s">
        <v>881</v>
      </c>
      <c r="E248" s="11" t="s">
        <v>0</v>
      </c>
      <c r="F248" s="12" t="s">
        <v>882</v>
      </c>
      <c r="G248" s="13">
        <v>10000</v>
      </c>
      <c r="H248" s="13">
        <v>10000</v>
      </c>
      <c r="I248" s="56">
        <v>10000</v>
      </c>
    </row>
    <row r="249" spans="1:13" ht="15" customHeight="1" x14ac:dyDescent="0.2">
      <c r="A249" s="10" t="s">
        <v>883</v>
      </c>
      <c r="B249" s="10" t="s">
        <v>884</v>
      </c>
      <c r="C249" s="10" t="s">
        <v>885</v>
      </c>
      <c r="D249" s="10" t="s">
        <v>886</v>
      </c>
      <c r="E249" s="11" t="s">
        <v>0</v>
      </c>
      <c r="F249" s="12" t="s">
        <v>887</v>
      </c>
      <c r="G249" s="13">
        <v>1000</v>
      </c>
      <c r="H249" s="13">
        <v>2300</v>
      </c>
      <c r="I249" s="56">
        <v>2000</v>
      </c>
    </row>
    <row r="250" spans="1:13" ht="15" customHeight="1" x14ac:dyDescent="0.2">
      <c r="A250" s="10" t="s">
        <v>888</v>
      </c>
      <c r="B250" s="10" t="s">
        <v>24</v>
      </c>
      <c r="C250" s="10" t="s">
        <v>889</v>
      </c>
      <c r="D250" s="10" t="s">
        <v>890</v>
      </c>
      <c r="E250" s="11" t="s">
        <v>0</v>
      </c>
      <c r="F250" s="12" t="s">
        <v>891</v>
      </c>
      <c r="G250" s="13">
        <v>2000</v>
      </c>
      <c r="H250" s="13">
        <v>6000</v>
      </c>
      <c r="I250" s="56">
        <v>2000</v>
      </c>
    </row>
    <row r="251" spans="1:13" ht="15" customHeight="1" x14ac:dyDescent="0.2">
      <c r="A251" s="93" t="s">
        <v>892</v>
      </c>
      <c r="B251" s="93" t="s">
        <v>892</v>
      </c>
      <c r="C251" s="93" t="s">
        <v>892</v>
      </c>
      <c r="D251" s="93" t="s">
        <v>892</v>
      </c>
      <c r="E251" s="93" t="s">
        <v>892</v>
      </c>
      <c r="F251" s="14"/>
      <c r="G251" s="20">
        <f>SUM(G237:G250)</f>
        <v>534800</v>
      </c>
      <c r="H251" s="20">
        <f t="shared" ref="H251:I251" si="37">SUM(H237:H250)</f>
        <v>534800</v>
      </c>
      <c r="I251" s="63">
        <f t="shared" si="37"/>
        <v>564100</v>
      </c>
    </row>
    <row r="252" spans="1:13" ht="15" customHeight="1" x14ac:dyDescent="0.2">
      <c r="A252" s="93" t="s">
        <v>893</v>
      </c>
      <c r="B252" s="93" t="s">
        <v>894</v>
      </c>
      <c r="C252" s="93" t="s">
        <v>895</v>
      </c>
      <c r="D252" s="93" t="s">
        <v>896</v>
      </c>
      <c r="E252" s="93" t="s">
        <v>897</v>
      </c>
      <c r="F252" s="93" t="s">
        <v>898</v>
      </c>
      <c r="G252" s="9"/>
      <c r="H252" s="9"/>
      <c r="I252" s="59"/>
      <c r="L252" s="21"/>
      <c r="M252" s="21"/>
    </row>
    <row r="253" spans="1:13" ht="15" customHeight="1" x14ac:dyDescent="0.2">
      <c r="A253" s="10" t="s">
        <v>899</v>
      </c>
      <c r="B253" s="10" t="s">
        <v>900</v>
      </c>
      <c r="C253" s="10" t="s">
        <v>901</v>
      </c>
      <c r="D253" s="10" t="s">
        <v>902</v>
      </c>
      <c r="E253" s="11" t="s">
        <v>0</v>
      </c>
      <c r="F253" s="12" t="s">
        <v>903</v>
      </c>
      <c r="G253" s="13" t="s">
        <v>904</v>
      </c>
      <c r="H253" s="13">
        <v>0</v>
      </c>
      <c r="I253" s="56">
        <v>0</v>
      </c>
      <c r="L253" s="21" t="s">
        <v>1293</v>
      </c>
    </row>
    <row r="254" spans="1:13" ht="15" customHeight="1" x14ac:dyDescent="0.2">
      <c r="A254" s="93" t="s">
        <v>905</v>
      </c>
      <c r="B254" s="93" t="s">
        <v>906</v>
      </c>
      <c r="C254" s="93" t="s">
        <v>907</v>
      </c>
      <c r="D254" s="93" t="s">
        <v>908</v>
      </c>
      <c r="E254" s="93" t="s">
        <v>909</v>
      </c>
      <c r="F254" s="14"/>
      <c r="G254" s="20" t="str">
        <f>G253</f>
        <v>500,00</v>
      </c>
      <c r="H254" s="20">
        <f t="shared" ref="H254:I254" si="38">H253</f>
        <v>0</v>
      </c>
      <c r="I254" s="63">
        <f t="shared" si="38"/>
        <v>0</v>
      </c>
    </row>
    <row r="255" spans="1:13" ht="10.5" customHeight="1" x14ac:dyDescent="0.2">
      <c r="A255" s="14"/>
      <c r="B255" s="14"/>
      <c r="C255" s="14"/>
      <c r="D255" s="14"/>
      <c r="E255" s="15"/>
      <c r="F255" s="14"/>
      <c r="G255" s="9"/>
      <c r="H255" s="9"/>
      <c r="I255" s="59"/>
    </row>
    <row r="256" spans="1:13" ht="15" customHeight="1" x14ac:dyDescent="0.2">
      <c r="A256" s="93" t="s">
        <v>910</v>
      </c>
      <c r="B256" s="93" t="s">
        <v>911</v>
      </c>
      <c r="C256" s="93" t="s">
        <v>912</v>
      </c>
      <c r="D256" s="93" t="s">
        <v>913</v>
      </c>
      <c r="E256" s="93" t="s">
        <v>914</v>
      </c>
      <c r="F256" s="93" t="s">
        <v>915</v>
      </c>
      <c r="G256" s="9"/>
      <c r="H256" s="9"/>
      <c r="I256" s="59"/>
    </row>
    <row r="257" spans="1:9" ht="15" customHeight="1" x14ac:dyDescent="0.2">
      <c r="A257" s="10" t="s">
        <v>23</v>
      </c>
      <c r="B257" s="10" t="s">
        <v>916</v>
      </c>
      <c r="C257" s="10" t="s">
        <v>917</v>
      </c>
      <c r="D257" s="10" t="s">
        <v>918</v>
      </c>
      <c r="E257" s="11" t="s">
        <v>0</v>
      </c>
      <c r="F257" s="12" t="s">
        <v>919</v>
      </c>
      <c r="G257" s="13">
        <v>0</v>
      </c>
      <c r="H257" s="13">
        <v>500</v>
      </c>
      <c r="I257" s="56">
        <v>500</v>
      </c>
    </row>
    <row r="258" spans="1:9" ht="15" customHeight="1" x14ac:dyDescent="0.2">
      <c r="A258" s="93" t="s">
        <v>921</v>
      </c>
      <c r="B258" s="93" t="s">
        <v>920</v>
      </c>
      <c r="C258" s="93" t="s">
        <v>920</v>
      </c>
      <c r="D258" s="93" t="s">
        <v>920</v>
      </c>
      <c r="E258" s="93" t="s">
        <v>920</v>
      </c>
      <c r="F258" s="14"/>
      <c r="G258" s="20">
        <f>G257</f>
        <v>0</v>
      </c>
      <c r="H258" s="20">
        <f t="shared" ref="H258:I258" si="39">H257</f>
        <v>500</v>
      </c>
      <c r="I258" s="63">
        <f t="shared" si="39"/>
        <v>500</v>
      </c>
    </row>
    <row r="259" spans="1:9" ht="9.75" customHeight="1" x14ac:dyDescent="0.2">
      <c r="A259" s="14"/>
      <c r="B259" s="14"/>
      <c r="C259" s="14"/>
      <c r="D259" s="14"/>
      <c r="E259" s="15"/>
      <c r="F259" s="14"/>
      <c r="G259" s="9"/>
      <c r="H259" s="9"/>
      <c r="I259" s="59"/>
    </row>
    <row r="260" spans="1:9" ht="15" customHeight="1" x14ac:dyDescent="0.2">
      <c r="A260" s="93" t="s">
        <v>922</v>
      </c>
      <c r="B260" s="93" t="s">
        <v>923</v>
      </c>
      <c r="C260" s="93" t="s">
        <v>924</v>
      </c>
      <c r="D260" s="93" t="s">
        <v>925</v>
      </c>
      <c r="E260" s="93" t="s">
        <v>926</v>
      </c>
      <c r="F260" s="93" t="s">
        <v>927</v>
      </c>
      <c r="G260" s="9"/>
      <c r="H260" s="9"/>
      <c r="I260" s="59"/>
    </row>
    <row r="261" spans="1:9" ht="15" customHeight="1" x14ac:dyDescent="0.2">
      <c r="A261" s="10" t="s">
        <v>533</v>
      </c>
      <c r="B261" s="10" t="s">
        <v>481</v>
      </c>
      <c r="C261" s="10" t="s">
        <v>928</v>
      </c>
      <c r="D261" s="10" t="s">
        <v>929</v>
      </c>
      <c r="E261" s="11" t="s">
        <v>0</v>
      </c>
      <c r="F261" s="12" t="s">
        <v>930</v>
      </c>
      <c r="G261" s="13">
        <v>15000</v>
      </c>
      <c r="H261" s="13">
        <v>15000</v>
      </c>
      <c r="I261" s="56">
        <v>15000</v>
      </c>
    </row>
    <row r="262" spans="1:9" ht="15" customHeight="1" x14ac:dyDescent="0.2">
      <c r="A262" s="10" t="s">
        <v>931</v>
      </c>
      <c r="B262" s="10" t="s">
        <v>44</v>
      </c>
      <c r="C262" s="10" t="s">
        <v>932</v>
      </c>
      <c r="D262" s="10" t="s">
        <v>933</v>
      </c>
      <c r="E262" s="11" t="s">
        <v>0</v>
      </c>
      <c r="F262" s="12" t="s">
        <v>934</v>
      </c>
      <c r="G262" s="13">
        <v>10000</v>
      </c>
      <c r="H262" s="13">
        <v>10000</v>
      </c>
      <c r="I262" s="56">
        <v>10000</v>
      </c>
    </row>
    <row r="263" spans="1:9" ht="15" customHeight="1" x14ac:dyDescent="0.2">
      <c r="A263" s="10" t="s">
        <v>113</v>
      </c>
      <c r="B263" s="10" t="s">
        <v>935</v>
      </c>
      <c r="C263" s="10" t="s">
        <v>936</v>
      </c>
      <c r="D263" s="10" t="s">
        <v>937</v>
      </c>
      <c r="E263" s="11" t="s">
        <v>0</v>
      </c>
      <c r="F263" s="12" t="s">
        <v>489</v>
      </c>
      <c r="G263" s="13">
        <v>6000</v>
      </c>
      <c r="H263" s="13">
        <v>6000</v>
      </c>
      <c r="I263" s="56">
        <v>6000</v>
      </c>
    </row>
    <row r="264" spans="1:9" ht="15" customHeight="1" x14ac:dyDescent="0.2">
      <c r="A264" s="10" t="s">
        <v>122</v>
      </c>
      <c r="B264" s="10" t="s">
        <v>938</v>
      </c>
      <c r="C264" s="10" t="s">
        <v>939</v>
      </c>
      <c r="D264" s="10" t="s">
        <v>940</v>
      </c>
      <c r="E264" s="11" t="s">
        <v>0</v>
      </c>
      <c r="F264" s="12" t="s">
        <v>941</v>
      </c>
      <c r="G264" s="13">
        <v>1500</v>
      </c>
      <c r="H264" s="13">
        <v>1500</v>
      </c>
      <c r="I264" s="56">
        <v>1500</v>
      </c>
    </row>
    <row r="265" spans="1:9" ht="15" customHeight="1" x14ac:dyDescent="0.2">
      <c r="A265" s="10" t="s">
        <v>623</v>
      </c>
      <c r="B265" s="10" t="s">
        <v>24</v>
      </c>
      <c r="C265" s="10" t="s">
        <v>942</v>
      </c>
      <c r="D265" s="10" t="s">
        <v>943</v>
      </c>
      <c r="E265" s="11" t="s">
        <v>0</v>
      </c>
      <c r="F265" s="12" t="s">
        <v>944</v>
      </c>
      <c r="G265" s="13">
        <v>7500</v>
      </c>
      <c r="H265" s="13">
        <v>7500</v>
      </c>
      <c r="I265" s="56">
        <v>7500</v>
      </c>
    </row>
    <row r="266" spans="1:9" ht="15" customHeight="1" x14ac:dyDescent="0.2">
      <c r="A266" s="10" t="s">
        <v>30</v>
      </c>
      <c r="B266" s="10" t="s">
        <v>24</v>
      </c>
      <c r="C266" s="10" t="s">
        <v>945</v>
      </c>
      <c r="D266" s="10" t="s">
        <v>946</v>
      </c>
      <c r="E266" s="11" t="s">
        <v>0</v>
      </c>
      <c r="F266" s="12" t="s">
        <v>947</v>
      </c>
      <c r="G266" s="13">
        <v>5000</v>
      </c>
      <c r="H266" s="13">
        <v>6330</v>
      </c>
      <c r="I266" s="56">
        <v>6330</v>
      </c>
    </row>
    <row r="267" spans="1:9" ht="15" customHeight="1" x14ac:dyDescent="0.2">
      <c r="A267" s="10" t="s">
        <v>948</v>
      </c>
      <c r="B267" s="10" t="s">
        <v>949</v>
      </c>
      <c r="C267" s="10" t="s">
        <v>950</v>
      </c>
      <c r="D267" s="10" t="s">
        <v>951</v>
      </c>
      <c r="E267" s="11" t="s">
        <v>0</v>
      </c>
      <c r="F267" s="12" t="s">
        <v>952</v>
      </c>
      <c r="G267" s="13">
        <v>5000</v>
      </c>
      <c r="H267" s="13">
        <v>5000</v>
      </c>
      <c r="I267" s="56">
        <v>5000</v>
      </c>
    </row>
    <row r="268" spans="1:9" ht="15" customHeight="1" x14ac:dyDescent="0.2">
      <c r="A268" s="10" t="s">
        <v>93</v>
      </c>
      <c r="B268" s="10" t="s">
        <v>953</v>
      </c>
      <c r="C268" s="10" t="s">
        <v>954</v>
      </c>
      <c r="D268" s="10" t="s">
        <v>955</v>
      </c>
      <c r="E268" s="11" t="s">
        <v>0</v>
      </c>
      <c r="F268" s="12" t="s">
        <v>956</v>
      </c>
      <c r="G268" s="13">
        <v>10000</v>
      </c>
      <c r="H268" s="13">
        <v>8970</v>
      </c>
      <c r="I268" s="56">
        <v>8970</v>
      </c>
    </row>
    <row r="269" spans="1:9" ht="15" customHeight="1" x14ac:dyDescent="0.2">
      <c r="A269" s="10" t="s">
        <v>276</v>
      </c>
      <c r="B269" s="10" t="s">
        <v>957</v>
      </c>
      <c r="C269" s="10" t="s">
        <v>958</v>
      </c>
      <c r="D269" s="10" t="s">
        <v>959</v>
      </c>
      <c r="E269" s="11" t="s">
        <v>0</v>
      </c>
      <c r="F269" s="12" t="s">
        <v>960</v>
      </c>
      <c r="G269" s="13">
        <v>1000</v>
      </c>
      <c r="H269" s="13">
        <v>1000</v>
      </c>
      <c r="I269" s="56">
        <v>1000</v>
      </c>
    </row>
    <row r="270" spans="1:9" ht="15" customHeight="1" x14ac:dyDescent="0.2">
      <c r="A270" s="10" t="s">
        <v>35</v>
      </c>
      <c r="B270" s="10" t="s">
        <v>961</v>
      </c>
      <c r="C270" s="10" t="s">
        <v>962</v>
      </c>
      <c r="D270" s="10" t="s">
        <v>963</v>
      </c>
      <c r="E270" s="11" t="s">
        <v>0</v>
      </c>
      <c r="F270" s="12" t="s">
        <v>964</v>
      </c>
      <c r="G270" s="13">
        <v>1000</v>
      </c>
      <c r="H270" s="13">
        <v>1000</v>
      </c>
      <c r="I270" s="56">
        <v>1000</v>
      </c>
    </row>
    <row r="271" spans="1:9" ht="15" customHeight="1" x14ac:dyDescent="0.2">
      <c r="A271" s="18" t="s">
        <v>22</v>
      </c>
      <c r="B271" s="18" t="s">
        <v>24</v>
      </c>
      <c r="C271" s="18" t="s">
        <v>928</v>
      </c>
      <c r="D271" s="18" t="s">
        <v>1294</v>
      </c>
      <c r="E271" s="11"/>
      <c r="F271" s="57" t="s">
        <v>1295</v>
      </c>
      <c r="G271" s="13">
        <v>0</v>
      </c>
      <c r="H271" s="13">
        <v>0</v>
      </c>
      <c r="I271" s="56">
        <v>150000</v>
      </c>
    </row>
    <row r="272" spans="1:9" ht="15" customHeight="1" x14ac:dyDescent="0.2">
      <c r="A272" s="93" t="s">
        <v>966</v>
      </c>
      <c r="B272" s="93" t="s">
        <v>967</v>
      </c>
      <c r="C272" s="93" t="s">
        <v>965</v>
      </c>
      <c r="D272" s="93" t="s">
        <v>965</v>
      </c>
      <c r="E272" s="93" t="s">
        <v>965</v>
      </c>
      <c r="F272" s="14"/>
      <c r="G272" s="20">
        <f>SUM(G261:G271)</f>
        <v>62000</v>
      </c>
      <c r="H272" s="20">
        <f>SUM(H261:H271)</f>
        <v>62300</v>
      </c>
      <c r="I272" s="63">
        <f>SUM(I261:I271)</f>
        <v>212300</v>
      </c>
    </row>
    <row r="273" spans="1:9" ht="11.25" customHeight="1" x14ac:dyDescent="0.2">
      <c r="A273" s="14"/>
      <c r="B273" s="14"/>
      <c r="C273" s="14"/>
      <c r="D273" s="14"/>
      <c r="E273" s="15"/>
      <c r="F273" s="14"/>
      <c r="G273" s="9"/>
      <c r="H273" s="9"/>
      <c r="I273" s="59"/>
    </row>
    <row r="274" spans="1:9" ht="15" customHeight="1" x14ac:dyDescent="0.2">
      <c r="A274" s="93" t="s">
        <v>968</v>
      </c>
      <c r="B274" s="93" t="s">
        <v>969</v>
      </c>
      <c r="C274" s="93" t="s">
        <v>971</v>
      </c>
      <c r="D274" s="93" t="s">
        <v>972</v>
      </c>
      <c r="E274" s="93" t="s">
        <v>973</v>
      </c>
      <c r="F274" s="93" t="s">
        <v>970</v>
      </c>
      <c r="G274" s="9"/>
      <c r="H274" s="9"/>
      <c r="I274" s="59"/>
    </row>
    <row r="275" spans="1:9" ht="15" customHeight="1" x14ac:dyDescent="0.2">
      <c r="A275" s="10" t="s">
        <v>974</v>
      </c>
      <c r="B275" s="10" t="s">
        <v>975</v>
      </c>
      <c r="C275" s="10" t="s">
        <v>976</v>
      </c>
      <c r="D275" s="10" t="s">
        <v>977</v>
      </c>
      <c r="E275" s="11" t="s">
        <v>0</v>
      </c>
      <c r="F275" s="12" t="s">
        <v>978</v>
      </c>
      <c r="G275" s="13">
        <v>0</v>
      </c>
      <c r="H275" s="13">
        <v>1500</v>
      </c>
      <c r="I275" s="56">
        <v>1500</v>
      </c>
    </row>
    <row r="276" spans="1:9" ht="15" customHeight="1" x14ac:dyDescent="0.2">
      <c r="A276" s="10" t="s">
        <v>979</v>
      </c>
      <c r="B276" s="10" t="s">
        <v>980</v>
      </c>
      <c r="C276" s="10" t="s">
        <v>981</v>
      </c>
      <c r="D276" s="10" t="s">
        <v>982</v>
      </c>
      <c r="E276" s="11" t="s">
        <v>0</v>
      </c>
      <c r="F276" s="12" t="s">
        <v>983</v>
      </c>
      <c r="G276" s="13">
        <v>11000</v>
      </c>
      <c r="H276" s="13">
        <v>6000</v>
      </c>
      <c r="I276" s="56">
        <v>6000</v>
      </c>
    </row>
    <row r="277" spans="1:9" ht="15" customHeight="1" x14ac:dyDescent="0.2">
      <c r="A277" s="10" t="s">
        <v>159</v>
      </c>
      <c r="B277" s="10" t="s">
        <v>985</v>
      </c>
      <c r="C277" s="10" t="s">
        <v>986</v>
      </c>
      <c r="D277" s="10" t="s">
        <v>987</v>
      </c>
      <c r="E277" s="11" t="s">
        <v>0</v>
      </c>
      <c r="F277" s="12" t="s">
        <v>988</v>
      </c>
      <c r="G277" s="13">
        <v>0</v>
      </c>
      <c r="H277" s="13">
        <v>5700</v>
      </c>
      <c r="I277" s="56">
        <v>5700</v>
      </c>
    </row>
    <row r="278" spans="1:9" ht="15" customHeight="1" x14ac:dyDescent="0.2">
      <c r="A278" s="10" t="s">
        <v>92</v>
      </c>
      <c r="B278" s="10" t="s">
        <v>45</v>
      </c>
      <c r="C278" s="10" t="s">
        <v>984</v>
      </c>
      <c r="D278" s="10" t="s">
        <v>989</v>
      </c>
      <c r="E278" s="11" t="s">
        <v>0</v>
      </c>
      <c r="F278" s="12" t="s">
        <v>990</v>
      </c>
      <c r="G278" s="13">
        <v>800</v>
      </c>
      <c r="H278" s="13">
        <v>800</v>
      </c>
      <c r="I278" s="56">
        <v>800</v>
      </c>
    </row>
    <row r="279" spans="1:9" ht="15" customHeight="1" x14ac:dyDescent="0.2">
      <c r="A279" s="10" t="s">
        <v>92</v>
      </c>
      <c r="B279" s="10" t="s">
        <v>45</v>
      </c>
      <c r="C279" s="10" t="s">
        <v>984</v>
      </c>
      <c r="D279" s="10" t="s">
        <v>991</v>
      </c>
      <c r="E279" s="11" t="s">
        <v>0</v>
      </c>
      <c r="F279" s="12" t="s">
        <v>992</v>
      </c>
      <c r="G279" s="13">
        <v>2500</v>
      </c>
      <c r="H279" s="13">
        <v>2500</v>
      </c>
      <c r="I279" s="56">
        <v>2500</v>
      </c>
    </row>
    <row r="280" spans="1:9" ht="15" customHeight="1" x14ac:dyDescent="0.2">
      <c r="A280" s="10" t="s">
        <v>79</v>
      </c>
      <c r="B280" s="10" t="s">
        <v>45</v>
      </c>
      <c r="C280" s="10" t="s">
        <v>993</v>
      </c>
      <c r="D280" s="10" t="s">
        <v>994</v>
      </c>
      <c r="E280" s="11" t="s">
        <v>0</v>
      </c>
      <c r="F280" s="12" t="s">
        <v>995</v>
      </c>
      <c r="G280" s="13">
        <v>0</v>
      </c>
      <c r="H280" s="13">
        <v>100</v>
      </c>
      <c r="I280" s="56">
        <v>100</v>
      </c>
    </row>
    <row r="281" spans="1:9" ht="15" customHeight="1" x14ac:dyDescent="0.2">
      <c r="A281" s="10" t="s">
        <v>240</v>
      </c>
      <c r="B281" s="10" t="s">
        <v>996</v>
      </c>
      <c r="C281" s="10" t="s">
        <v>997</v>
      </c>
      <c r="D281" s="10" t="s">
        <v>998</v>
      </c>
      <c r="E281" s="11" t="s">
        <v>0</v>
      </c>
      <c r="F281" s="12" t="s">
        <v>999</v>
      </c>
      <c r="G281" s="13">
        <v>4500</v>
      </c>
      <c r="H281" s="13">
        <v>4500</v>
      </c>
      <c r="I281" s="56">
        <v>4500</v>
      </c>
    </row>
    <row r="282" spans="1:9" ht="15" customHeight="1" x14ac:dyDescent="0.2">
      <c r="A282" s="93" t="s">
        <v>1000</v>
      </c>
      <c r="B282" s="93" t="s">
        <v>1000</v>
      </c>
      <c r="C282" s="93" t="s">
        <v>1000</v>
      </c>
      <c r="D282" s="93" t="s">
        <v>1000</v>
      </c>
      <c r="E282" s="93" t="s">
        <v>1000</v>
      </c>
      <c r="F282" s="14"/>
      <c r="G282" s="20">
        <f>SUM(G275:G281)</f>
        <v>18800</v>
      </c>
      <c r="H282" s="20">
        <f t="shared" ref="H282:I282" si="40">SUM(H275:H281)</f>
        <v>21100</v>
      </c>
      <c r="I282" s="63">
        <f t="shared" si="40"/>
        <v>21100</v>
      </c>
    </row>
    <row r="283" spans="1:9" ht="9" customHeight="1" x14ac:dyDescent="0.2">
      <c r="A283" s="14"/>
      <c r="B283" s="14"/>
      <c r="C283" s="14"/>
      <c r="D283" s="14"/>
      <c r="E283" s="15"/>
      <c r="F283" s="14"/>
      <c r="G283" s="9"/>
      <c r="H283" s="9"/>
      <c r="I283" s="59"/>
    </row>
    <row r="284" spans="1:9" ht="15" customHeight="1" x14ac:dyDescent="0.2">
      <c r="A284" s="93" t="s">
        <v>1001</v>
      </c>
      <c r="B284" s="93" t="s">
        <v>1002</v>
      </c>
      <c r="C284" s="93" t="s">
        <v>1003</v>
      </c>
      <c r="D284" s="93" t="s">
        <v>1005</v>
      </c>
      <c r="E284" s="93" t="s">
        <v>1004</v>
      </c>
      <c r="F284" s="93" t="s">
        <v>1004</v>
      </c>
      <c r="G284" s="9"/>
      <c r="H284" s="9"/>
      <c r="I284" s="59"/>
    </row>
    <row r="285" spans="1:9" ht="15" customHeight="1" x14ac:dyDescent="0.2">
      <c r="A285" s="10" t="s">
        <v>407</v>
      </c>
      <c r="B285" s="10" t="s">
        <v>293</v>
      </c>
      <c r="C285" s="10" t="s">
        <v>1006</v>
      </c>
      <c r="D285" s="10" t="s">
        <v>1007</v>
      </c>
      <c r="E285" s="11" t="s">
        <v>0</v>
      </c>
      <c r="F285" s="12" t="s">
        <v>1008</v>
      </c>
      <c r="G285" s="13">
        <v>670000</v>
      </c>
      <c r="H285" s="13">
        <v>670000</v>
      </c>
      <c r="I285" s="56">
        <v>713800</v>
      </c>
    </row>
    <row r="286" spans="1:9" ht="15" customHeight="1" x14ac:dyDescent="0.2">
      <c r="A286" s="10" t="s">
        <v>857</v>
      </c>
      <c r="B286" s="10" t="s">
        <v>1009</v>
      </c>
      <c r="C286" s="10" t="s">
        <v>1010</v>
      </c>
      <c r="D286" s="10" t="s">
        <v>1011</v>
      </c>
      <c r="E286" s="11" t="s">
        <v>0</v>
      </c>
      <c r="F286" s="12" t="s">
        <v>1012</v>
      </c>
      <c r="G286" s="13">
        <v>109500</v>
      </c>
      <c r="H286" s="13">
        <v>109500</v>
      </c>
      <c r="I286" s="56">
        <v>109500</v>
      </c>
    </row>
    <row r="287" spans="1:9" ht="15" customHeight="1" x14ac:dyDescent="0.2">
      <c r="A287" s="10" t="s">
        <v>48</v>
      </c>
      <c r="B287" s="10" t="s">
        <v>24</v>
      </c>
      <c r="C287" s="10" t="s">
        <v>1013</v>
      </c>
      <c r="D287" s="10" t="s">
        <v>1014</v>
      </c>
      <c r="E287" s="11" t="s">
        <v>0</v>
      </c>
      <c r="F287" s="12" t="s">
        <v>1015</v>
      </c>
      <c r="G287" s="13">
        <v>60400</v>
      </c>
      <c r="H287" s="13">
        <v>60400</v>
      </c>
      <c r="I287" s="56">
        <v>64300</v>
      </c>
    </row>
    <row r="288" spans="1:9" ht="15" customHeight="1" x14ac:dyDescent="0.2">
      <c r="A288" s="10" t="s">
        <v>122</v>
      </c>
      <c r="B288" s="10" t="s">
        <v>1016</v>
      </c>
      <c r="C288" s="10" t="s">
        <v>1017</v>
      </c>
      <c r="D288" s="10" t="s">
        <v>1018</v>
      </c>
      <c r="E288" s="11" t="s">
        <v>0</v>
      </c>
      <c r="F288" s="12" t="s">
        <v>1019</v>
      </c>
      <c r="G288" s="13">
        <v>5000</v>
      </c>
      <c r="H288" s="13">
        <v>5000</v>
      </c>
      <c r="I288" s="56">
        <v>5000</v>
      </c>
    </row>
    <row r="289" spans="1:9" ht="15" customHeight="1" x14ac:dyDescent="0.2">
      <c r="A289" s="10" t="s">
        <v>348</v>
      </c>
      <c r="B289" s="10" t="s">
        <v>1020</v>
      </c>
      <c r="C289" s="10" t="s">
        <v>1021</v>
      </c>
      <c r="D289" s="10" t="s">
        <v>1022</v>
      </c>
      <c r="E289" s="11" t="s">
        <v>0</v>
      </c>
      <c r="F289" s="12" t="s">
        <v>1023</v>
      </c>
      <c r="G289" s="13">
        <v>10000</v>
      </c>
      <c r="H289" s="13">
        <v>10000</v>
      </c>
      <c r="I289" s="56">
        <v>10000</v>
      </c>
    </row>
    <row r="290" spans="1:9" ht="15" customHeight="1" x14ac:dyDescent="0.2">
      <c r="A290" s="10" t="s">
        <v>1024</v>
      </c>
      <c r="B290" s="10" t="s">
        <v>1025</v>
      </c>
      <c r="C290" s="10" t="s">
        <v>1026</v>
      </c>
      <c r="D290" s="10" t="s">
        <v>1027</v>
      </c>
      <c r="E290" s="11" t="s">
        <v>0</v>
      </c>
      <c r="F290" s="12" t="s">
        <v>1028</v>
      </c>
      <c r="G290" s="13">
        <v>3000</v>
      </c>
      <c r="H290" s="13">
        <v>3000</v>
      </c>
      <c r="I290" s="56">
        <v>3000</v>
      </c>
    </row>
    <row r="291" spans="1:9" ht="15" customHeight="1" x14ac:dyDescent="0.2">
      <c r="A291" s="93" t="s">
        <v>1029</v>
      </c>
      <c r="B291" s="93" t="s">
        <v>1030</v>
      </c>
      <c r="C291" s="93" t="s">
        <v>1031</v>
      </c>
      <c r="D291" s="93" t="s">
        <v>1032</v>
      </c>
      <c r="E291" s="93" t="s">
        <v>1033</v>
      </c>
      <c r="F291" s="14"/>
      <c r="G291" s="20">
        <f>SUM(G285:G290)</f>
        <v>857900</v>
      </c>
      <c r="H291" s="20">
        <f t="shared" ref="H291:I291" si="41">SUM(H285:H290)</f>
        <v>857900</v>
      </c>
      <c r="I291" s="63">
        <f t="shared" si="41"/>
        <v>905600</v>
      </c>
    </row>
    <row r="292" spans="1:9" ht="10.5" customHeight="1" x14ac:dyDescent="0.2">
      <c r="A292" s="14"/>
      <c r="B292" s="14"/>
      <c r="C292" s="14"/>
      <c r="D292" s="14"/>
      <c r="E292" s="15"/>
      <c r="F292" s="14"/>
      <c r="G292" s="9"/>
      <c r="H292" s="9"/>
      <c r="I292" s="59"/>
    </row>
    <row r="293" spans="1:9" ht="15" customHeight="1" x14ac:dyDescent="0.2">
      <c r="A293" s="96" t="s">
        <v>1290</v>
      </c>
      <c r="B293" s="93" t="s">
        <v>1034</v>
      </c>
      <c r="C293" s="93" t="s">
        <v>1035</v>
      </c>
      <c r="D293" s="93" t="s">
        <v>1036</v>
      </c>
      <c r="E293" s="93" t="s">
        <v>1037</v>
      </c>
      <c r="F293" s="93" t="s">
        <v>1038</v>
      </c>
      <c r="G293" s="9"/>
      <c r="H293" s="9"/>
      <c r="I293" s="59"/>
    </row>
    <row r="294" spans="1:9" ht="15" customHeight="1" x14ac:dyDescent="0.2">
      <c r="A294" s="10" t="s">
        <v>1039</v>
      </c>
      <c r="B294" s="10" t="s">
        <v>1040</v>
      </c>
      <c r="C294" s="10" t="s">
        <v>1041</v>
      </c>
      <c r="D294" s="10" t="s">
        <v>1042</v>
      </c>
      <c r="E294" s="11" t="s">
        <v>1043</v>
      </c>
      <c r="F294" s="12" t="s">
        <v>1044</v>
      </c>
      <c r="G294" s="13">
        <v>14500</v>
      </c>
      <c r="H294" s="13">
        <v>14500</v>
      </c>
      <c r="I294" s="56">
        <v>0</v>
      </c>
    </row>
    <row r="295" spans="1:9" ht="15" customHeight="1" x14ac:dyDescent="0.2">
      <c r="A295" s="10" t="s">
        <v>93</v>
      </c>
      <c r="B295" s="10" t="s">
        <v>24</v>
      </c>
      <c r="C295" s="10" t="s">
        <v>1045</v>
      </c>
      <c r="D295" s="10" t="s">
        <v>1046</v>
      </c>
      <c r="E295" s="11" t="s">
        <v>0</v>
      </c>
      <c r="F295" s="12" t="s">
        <v>543</v>
      </c>
      <c r="G295" s="13">
        <v>0</v>
      </c>
      <c r="H295" s="13">
        <v>350</v>
      </c>
      <c r="I295" s="56">
        <v>0</v>
      </c>
    </row>
    <row r="296" spans="1:9" ht="15" customHeight="1" x14ac:dyDescent="0.2">
      <c r="A296" s="10" t="s">
        <v>93</v>
      </c>
      <c r="B296" s="10" t="s">
        <v>24</v>
      </c>
      <c r="C296" s="10" t="s">
        <v>1047</v>
      </c>
      <c r="D296" s="10" t="s">
        <v>1048</v>
      </c>
      <c r="E296" s="11" t="s">
        <v>1050</v>
      </c>
      <c r="F296" s="12" t="s">
        <v>1051</v>
      </c>
      <c r="G296" s="13">
        <v>1000</v>
      </c>
      <c r="H296" s="13">
        <v>1000</v>
      </c>
      <c r="I296" s="56">
        <v>0</v>
      </c>
    </row>
    <row r="297" spans="1:9" ht="15" customHeight="1" x14ac:dyDescent="0.2">
      <c r="A297" s="10" t="s">
        <v>127</v>
      </c>
      <c r="B297" s="10" t="s">
        <v>1052</v>
      </c>
      <c r="C297" s="10" t="s">
        <v>1053</v>
      </c>
      <c r="D297" s="10" t="s">
        <v>1054</v>
      </c>
      <c r="E297" s="11" t="s">
        <v>1049</v>
      </c>
      <c r="F297" s="12" t="s">
        <v>1055</v>
      </c>
      <c r="G297" s="13">
        <v>5000</v>
      </c>
      <c r="H297" s="13">
        <v>4650</v>
      </c>
      <c r="I297" s="56">
        <v>0</v>
      </c>
    </row>
    <row r="298" spans="1:9" ht="15" customHeight="1" x14ac:dyDescent="0.2">
      <c r="A298" s="10" t="s">
        <v>783</v>
      </c>
      <c r="B298" s="10" t="s">
        <v>49</v>
      </c>
      <c r="C298" s="10" t="s">
        <v>1056</v>
      </c>
      <c r="D298" s="10" t="s">
        <v>1057</v>
      </c>
      <c r="E298" s="11" t="s">
        <v>1058</v>
      </c>
      <c r="F298" s="12" t="s">
        <v>1059</v>
      </c>
      <c r="G298" s="13">
        <v>1000</v>
      </c>
      <c r="H298" s="13">
        <v>1000</v>
      </c>
      <c r="I298" s="56">
        <v>0</v>
      </c>
    </row>
    <row r="299" spans="1:9" ht="15" customHeight="1" x14ac:dyDescent="0.2">
      <c r="A299" s="10" t="s">
        <v>1060</v>
      </c>
      <c r="B299" s="10" t="s">
        <v>119</v>
      </c>
      <c r="C299" s="10" t="s">
        <v>1061</v>
      </c>
      <c r="D299" s="10" t="s">
        <v>1062</v>
      </c>
      <c r="E299" s="11" t="s">
        <v>1063</v>
      </c>
      <c r="F299" s="12" t="s">
        <v>1064</v>
      </c>
      <c r="G299" s="13">
        <v>1000</v>
      </c>
      <c r="H299" s="13">
        <v>1000</v>
      </c>
      <c r="I299" s="56">
        <v>0</v>
      </c>
    </row>
    <row r="300" spans="1:9" ht="15" customHeight="1" x14ac:dyDescent="0.2">
      <c r="A300" s="93" t="s">
        <v>1066</v>
      </c>
      <c r="B300" s="93" t="s">
        <v>1067</v>
      </c>
      <c r="C300" s="93" t="s">
        <v>1065</v>
      </c>
      <c r="D300" s="93" t="s">
        <v>1065</v>
      </c>
      <c r="E300" s="93" t="s">
        <v>1065</v>
      </c>
      <c r="F300" s="14"/>
      <c r="G300" s="20">
        <f>SUM(G294:G299)</f>
        <v>22500</v>
      </c>
      <c r="H300" s="20">
        <f t="shared" ref="H300:I300" si="42">SUM(H294:H299)</f>
        <v>22500</v>
      </c>
      <c r="I300" s="63">
        <f t="shared" si="42"/>
        <v>0</v>
      </c>
    </row>
    <row r="301" spans="1:9" ht="9.75" customHeight="1" x14ac:dyDescent="0.2">
      <c r="A301" s="50"/>
      <c r="B301" s="50"/>
      <c r="C301" s="50"/>
      <c r="D301" s="50"/>
      <c r="E301" s="50"/>
      <c r="F301" s="14"/>
      <c r="G301" s="20"/>
      <c r="H301" s="20"/>
      <c r="I301" s="63"/>
    </row>
    <row r="302" spans="1:9" ht="15" customHeight="1" x14ac:dyDescent="0.2">
      <c r="A302" s="97" t="s">
        <v>1297</v>
      </c>
      <c r="B302" s="93" t="s">
        <v>1034</v>
      </c>
      <c r="C302" s="93" t="s">
        <v>1034</v>
      </c>
      <c r="D302" s="93" t="s">
        <v>1034</v>
      </c>
      <c r="E302" s="93" t="s">
        <v>1034</v>
      </c>
      <c r="F302" s="93" t="s">
        <v>1034</v>
      </c>
      <c r="G302" s="9"/>
      <c r="H302" s="9"/>
      <c r="I302" s="59"/>
    </row>
    <row r="303" spans="1:9" ht="15" customHeight="1" x14ac:dyDescent="0.2">
      <c r="A303" s="10" t="s">
        <v>22</v>
      </c>
      <c r="B303" s="10" t="s">
        <v>24</v>
      </c>
      <c r="C303" s="18" t="s">
        <v>1296</v>
      </c>
      <c r="D303" s="18" t="s">
        <v>455</v>
      </c>
      <c r="E303" s="11"/>
      <c r="F303" s="12" t="s">
        <v>456</v>
      </c>
      <c r="G303" s="13">
        <v>0</v>
      </c>
      <c r="H303" s="13">
        <v>0</v>
      </c>
      <c r="I303" s="56">
        <v>14500</v>
      </c>
    </row>
    <row r="304" spans="1:9" ht="15" customHeight="1" x14ac:dyDescent="0.2">
      <c r="A304" s="10" t="s">
        <v>22</v>
      </c>
      <c r="B304" s="10" t="s">
        <v>24</v>
      </c>
      <c r="C304" s="10" t="s">
        <v>1041</v>
      </c>
      <c r="D304" s="10" t="s">
        <v>304</v>
      </c>
      <c r="E304" s="11"/>
      <c r="F304" s="12" t="s">
        <v>305</v>
      </c>
      <c r="G304" s="13">
        <v>0</v>
      </c>
      <c r="H304" s="13">
        <v>0</v>
      </c>
      <c r="I304" s="56">
        <v>1000</v>
      </c>
    </row>
    <row r="305" spans="1:9" ht="15" customHeight="1" x14ac:dyDescent="0.2">
      <c r="A305" s="10" t="s">
        <v>22</v>
      </c>
      <c r="B305" s="10" t="s">
        <v>24</v>
      </c>
      <c r="C305" s="10" t="s">
        <v>1041</v>
      </c>
      <c r="D305" s="10" t="s">
        <v>307</v>
      </c>
      <c r="E305" s="11"/>
      <c r="F305" s="12" t="s">
        <v>308</v>
      </c>
      <c r="G305" s="13">
        <v>0</v>
      </c>
      <c r="H305" s="13">
        <v>0</v>
      </c>
      <c r="I305" s="56">
        <v>5000</v>
      </c>
    </row>
    <row r="306" spans="1:9" ht="15" customHeight="1" x14ac:dyDescent="0.2">
      <c r="A306" s="10" t="s">
        <v>22</v>
      </c>
      <c r="B306" s="10" t="s">
        <v>24</v>
      </c>
      <c r="C306" s="10" t="s">
        <v>1041</v>
      </c>
      <c r="D306" s="10" t="s">
        <v>556</v>
      </c>
      <c r="E306" s="11"/>
      <c r="F306" s="12" t="s">
        <v>557</v>
      </c>
      <c r="G306" s="13">
        <v>0</v>
      </c>
      <c r="H306" s="13">
        <v>0</v>
      </c>
      <c r="I306" s="56">
        <v>1000</v>
      </c>
    </row>
    <row r="307" spans="1:9" ht="15" customHeight="1" x14ac:dyDescent="0.2">
      <c r="A307" s="10" t="s">
        <v>22</v>
      </c>
      <c r="B307" s="10" t="s">
        <v>24</v>
      </c>
      <c r="C307" s="10" t="s">
        <v>1041</v>
      </c>
      <c r="D307" s="10" t="s">
        <v>561</v>
      </c>
      <c r="E307" s="11"/>
      <c r="F307" s="12" t="s">
        <v>562</v>
      </c>
      <c r="G307" s="13">
        <v>0</v>
      </c>
      <c r="H307" s="13">
        <v>0</v>
      </c>
      <c r="I307" s="56">
        <v>1000</v>
      </c>
    </row>
    <row r="308" spans="1:9" ht="15" customHeight="1" x14ac:dyDescent="0.2">
      <c r="A308" s="97" t="s">
        <v>1298</v>
      </c>
      <c r="B308" s="93" t="s">
        <v>1065</v>
      </c>
      <c r="C308" s="93" t="s">
        <v>1065</v>
      </c>
      <c r="D308" s="93" t="s">
        <v>1065</v>
      </c>
      <c r="E308" s="93" t="s">
        <v>1065</v>
      </c>
      <c r="F308" s="14"/>
      <c r="G308" s="20">
        <f>SUM(G303:G307)</f>
        <v>0</v>
      </c>
      <c r="H308" s="20">
        <f>SUM(H303:H307)</f>
        <v>0</v>
      </c>
      <c r="I308" s="63">
        <f>SUM(I303:I307)</f>
        <v>22500</v>
      </c>
    </row>
    <row r="309" spans="1:9" ht="9.75" customHeight="1" x14ac:dyDescent="0.2">
      <c r="A309" s="50"/>
      <c r="B309" s="50"/>
      <c r="C309" s="50"/>
      <c r="D309" s="50"/>
      <c r="E309" s="50"/>
      <c r="F309" s="14"/>
      <c r="G309" s="20"/>
      <c r="H309" s="20"/>
      <c r="I309" s="63"/>
    </row>
    <row r="310" spans="1:9" ht="15" customHeight="1" x14ac:dyDescent="0.2">
      <c r="A310" s="93" t="s">
        <v>1068</v>
      </c>
      <c r="B310" s="93" t="s">
        <v>1069</v>
      </c>
      <c r="C310" s="93" t="s">
        <v>1070</v>
      </c>
      <c r="D310" s="93" t="s">
        <v>1071</v>
      </c>
      <c r="E310" s="93" t="s">
        <v>1072</v>
      </c>
      <c r="F310" s="93" t="s">
        <v>1073</v>
      </c>
      <c r="G310" s="9"/>
      <c r="H310" s="9"/>
      <c r="I310" s="59"/>
    </row>
    <row r="311" spans="1:9" ht="15" customHeight="1" x14ac:dyDescent="0.2">
      <c r="A311" s="10" t="s">
        <v>558</v>
      </c>
      <c r="B311" s="10" t="s">
        <v>37</v>
      </c>
      <c r="C311" s="10" t="s">
        <v>1074</v>
      </c>
      <c r="D311" s="10" t="s">
        <v>1075</v>
      </c>
      <c r="E311" s="11" t="s">
        <v>0</v>
      </c>
      <c r="F311" s="12" t="s">
        <v>1076</v>
      </c>
      <c r="G311" s="13">
        <v>30000</v>
      </c>
      <c r="H311" s="13">
        <v>53000</v>
      </c>
      <c r="I311" s="56">
        <v>51000</v>
      </c>
    </row>
    <row r="312" spans="1:9" ht="15" customHeight="1" x14ac:dyDescent="0.2">
      <c r="A312" s="10" t="s">
        <v>1078</v>
      </c>
      <c r="B312" s="10" t="s">
        <v>302</v>
      </c>
      <c r="C312" s="10" t="s">
        <v>1079</v>
      </c>
      <c r="D312" s="10" t="s">
        <v>1080</v>
      </c>
      <c r="E312" s="11" t="s">
        <v>0</v>
      </c>
      <c r="F312" s="12" t="s">
        <v>1081</v>
      </c>
      <c r="G312" s="13">
        <v>100</v>
      </c>
      <c r="H312" s="13">
        <v>100</v>
      </c>
      <c r="I312" s="56">
        <v>100</v>
      </c>
    </row>
    <row r="313" spans="1:9" ht="15" customHeight="1" x14ac:dyDescent="0.2">
      <c r="A313" s="10" t="s">
        <v>52</v>
      </c>
      <c r="B313" s="10" t="s">
        <v>1082</v>
      </c>
      <c r="C313" s="10" t="s">
        <v>1083</v>
      </c>
      <c r="D313" s="10" t="s">
        <v>1084</v>
      </c>
      <c r="E313" s="11" t="s">
        <v>0</v>
      </c>
      <c r="F313" s="12" t="s">
        <v>1085</v>
      </c>
      <c r="G313" s="13">
        <v>3000</v>
      </c>
      <c r="H313" s="13">
        <v>3000</v>
      </c>
      <c r="I313" s="56">
        <v>2000</v>
      </c>
    </row>
    <row r="314" spans="1:9" ht="15" customHeight="1" x14ac:dyDescent="0.2">
      <c r="A314" s="10" t="s">
        <v>1086</v>
      </c>
      <c r="B314" s="10" t="s">
        <v>53</v>
      </c>
      <c r="C314" s="10" t="s">
        <v>1087</v>
      </c>
      <c r="D314" s="10" t="s">
        <v>1088</v>
      </c>
      <c r="E314" s="11" t="s">
        <v>0</v>
      </c>
      <c r="F314" s="12" t="s">
        <v>1089</v>
      </c>
      <c r="G314" s="13">
        <v>50000</v>
      </c>
      <c r="H314" s="13">
        <v>50000</v>
      </c>
      <c r="I314" s="56">
        <v>10000</v>
      </c>
    </row>
    <row r="315" spans="1:9" ht="15" customHeight="1" x14ac:dyDescent="0.2">
      <c r="A315" s="10" t="s">
        <v>1092</v>
      </c>
      <c r="B315" s="10" t="s">
        <v>24</v>
      </c>
      <c r="C315" s="10" t="s">
        <v>1093</v>
      </c>
      <c r="D315" s="10" t="s">
        <v>1094</v>
      </c>
      <c r="E315" s="11" t="s">
        <v>0</v>
      </c>
      <c r="F315" s="12" t="s">
        <v>1095</v>
      </c>
      <c r="G315" s="13">
        <v>0</v>
      </c>
      <c r="H315" s="13">
        <v>2540</v>
      </c>
      <c r="I315" s="56">
        <v>2500</v>
      </c>
    </row>
    <row r="316" spans="1:9" ht="15" customHeight="1" x14ac:dyDescent="0.2">
      <c r="A316" s="10" t="s">
        <v>180</v>
      </c>
      <c r="B316" s="10" t="s">
        <v>1096</v>
      </c>
      <c r="C316" s="10" t="s">
        <v>1097</v>
      </c>
      <c r="D316" s="10" t="s">
        <v>1098</v>
      </c>
      <c r="E316" s="11" t="s">
        <v>0</v>
      </c>
      <c r="F316" s="12" t="s">
        <v>1099</v>
      </c>
      <c r="G316" s="13">
        <v>40000</v>
      </c>
      <c r="H316" s="13">
        <v>40000</v>
      </c>
      <c r="I316" s="56">
        <v>22500</v>
      </c>
    </row>
    <row r="317" spans="1:9" ht="15" customHeight="1" x14ac:dyDescent="0.2">
      <c r="A317" s="10" t="s">
        <v>1100</v>
      </c>
      <c r="B317" s="10" t="s">
        <v>24</v>
      </c>
      <c r="C317" s="10" t="s">
        <v>1101</v>
      </c>
      <c r="D317" s="10" t="s">
        <v>1102</v>
      </c>
      <c r="E317" s="11" t="s">
        <v>0</v>
      </c>
      <c r="F317" s="12" t="s">
        <v>1103</v>
      </c>
      <c r="G317" s="13">
        <v>10000</v>
      </c>
      <c r="H317" s="13">
        <v>10000</v>
      </c>
      <c r="I317" s="56">
        <v>3000</v>
      </c>
    </row>
    <row r="318" spans="1:9" ht="15" customHeight="1" x14ac:dyDescent="0.2">
      <c r="A318" s="10" t="s">
        <v>309</v>
      </c>
      <c r="B318" s="10" t="s">
        <v>1104</v>
      </c>
      <c r="C318" s="10" t="s">
        <v>1105</v>
      </c>
      <c r="D318" s="10" t="s">
        <v>1106</v>
      </c>
      <c r="E318" s="11" t="s">
        <v>0</v>
      </c>
      <c r="F318" s="12" t="s">
        <v>1107</v>
      </c>
      <c r="G318" s="13">
        <v>40000</v>
      </c>
      <c r="H318" s="13">
        <v>40000</v>
      </c>
      <c r="I318" s="56">
        <v>20000</v>
      </c>
    </row>
    <row r="319" spans="1:9" ht="15" customHeight="1" x14ac:dyDescent="0.2">
      <c r="A319" s="10" t="s">
        <v>83</v>
      </c>
      <c r="B319" s="10" t="s">
        <v>1108</v>
      </c>
      <c r="C319" s="10" t="s">
        <v>1109</v>
      </c>
      <c r="D319" s="10" t="s">
        <v>1110</v>
      </c>
      <c r="E319" s="11" t="s">
        <v>0</v>
      </c>
      <c r="F319" s="12" t="s">
        <v>1111</v>
      </c>
      <c r="G319" s="13">
        <v>65000</v>
      </c>
      <c r="H319" s="13">
        <v>95000</v>
      </c>
      <c r="I319" s="56">
        <v>90000</v>
      </c>
    </row>
    <row r="320" spans="1:9" ht="15" customHeight="1" x14ac:dyDescent="0.2">
      <c r="A320" s="10" t="s">
        <v>88</v>
      </c>
      <c r="B320" s="10" t="s">
        <v>1112</v>
      </c>
      <c r="C320" s="10" t="s">
        <v>1091</v>
      </c>
      <c r="D320" s="10" t="s">
        <v>1113</v>
      </c>
      <c r="E320" s="11" t="s">
        <v>0</v>
      </c>
      <c r="F320" s="12" t="s">
        <v>1114</v>
      </c>
      <c r="G320" s="13">
        <v>5500</v>
      </c>
      <c r="H320" s="13">
        <v>5500</v>
      </c>
      <c r="I320" s="56">
        <v>4000</v>
      </c>
    </row>
    <row r="321" spans="1:9" ht="15" customHeight="1" x14ac:dyDescent="0.2">
      <c r="A321" s="10" t="s">
        <v>343</v>
      </c>
      <c r="B321" s="10" t="s">
        <v>1115</v>
      </c>
      <c r="C321" s="10" t="s">
        <v>1116</v>
      </c>
      <c r="D321" s="10" t="s">
        <v>1117</v>
      </c>
      <c r="E321" s="11" t="s">
        <v>0</v>
      </c>
      <c r="F321" s="12" t="s">
        <v>1118</v>
      </c>
      <c r="G321" s="13">
        <v>11000</v>
      </c>
      <c r="H321" s="13">
        <v>11000</v>
      </c>
      <c r="I321" s="56">
        <v>11000</v>
      </c>
    </row>
    <row r="322" spans="1:9" ht="15" customHeight="1" x14ac:dyDescent="0.2">
      <c r="A322" s="10" t="s">
        <v>1119</v>
      </c>
      <c r="B322" s="10" t="s">
        <v>1120</v>
      </c>
      <c r="C322" s="10" t="s">
        <v>1121</v>
      </c>
      <c r="D322" s="10" t="s">
        <v>1122</v>
      </c>
      <c r="E322" s="11" t="s">
        <v>0</v>
      </c>
      <c r="F322" s="12" t="s">
        <v>1123</v>
      </c>
      <c r="G322" s="13">
        <v>6000</v>
      </c>
      <c r="H322" s="13">
        <v>6000</v>
      </c>
      <c r="I322" s="56">
        <v>6000</v>
      </c>
    </row>
    <row r="323" spans="1:9" ht="15" customHeight="1" x14ac:dyDescent="0.2">
      <c r="A323" s="10" t="s">
        <v>1124</v>
      </c>
      <c r="B323" s="10" t="s">
        <v>1125</v>
      </c>
      <c r="C323" s="10" t="s">
        <v>1126</v>
      </c>
      <c r="D323" s="10" t="s">
        <v>1127</v>
      </c>
      <c r="E323" s="11" t="s">
        <v>0</v>
      </c>
      <c r="F323" s="12" t="s">
        <v>1128</v>
      </c>
      <c r="G323" s="13">
        <v>1000</v>
      </c>
      <c r="H323" s="13">
        <v>1000</v>
      </c>
      <c r="I323" s="56">
        <v>1500</v>
      </c>
    </row>
    <row r="324" spans="1:9" ht="15" customHeight="1" x14ac:dyDescent="0.2">
      <c r="A324" s="10" t="s">
        <v>185</v>
      </c>
      <c r="B324" s="10" t="s">
        <v>1129</v>
      </c>
      <c r="C324" s="10" t="s">
        <v>1130</v>
      </c>
      <c r="D324" s="10" t="s">
        <v>1131</v>
      </c>
      <c r="E324" s="11" t="s">
        <v>0</v>
      </c>
      <c r="F324" s="12" t="s">
        <v>1132</v>
      </c>
      <c r="G324" s="13">
        <v>5000</v>
      </c>
      <c r="H324" s="13">
        <v>5000</v>
      </c>
      <c r="I324" s="56">
        <v>1500</v>
      </c>
    </row>
    <row r="325" spans="1:9" ht="15" customHeight="1" x14ac:dyDescent="0.2">
      <c r="A325" s="10" t="s">
        <v>1133</v>
      </c>
      <c r="B325" s="10" t="s">
        <v>1134</v>
      </c>
      <c r="C325" s="10" t="s">
        <v>1091</v>
      </c>
      <c r="D325" s="10" t="s">
        <v>1135</v>
      </c>
      <c r="E325" s="11" t="s">
        <v>0</v>
      </c>
      <c r="F325" s="12" t="s">
        <v>1136</v>
      </c>
      <c r="G325" s="13">
        <v>30000</v>
      </c>
      <c r="H325" s="13">
        <v>30000</v>
      </c>
      <c r="I325" s="56">
        <v>50000</v>
      </c>
    </row>
    <row r="326" spans="1:9" ht="15" customHeight="1" x14ac:dyDescent="0.2">
      <c r="A326" s="10" t="s">
        <v>1137</v>
      </c>
      <c r="B326" s="10" t="s">
        <v>1138</v>
      </c>
      <c r="C326" s="10" t="s">
        <v>1139</v>
      </c>
      <c r="D326" s="10" t="s">
        <v>877</v>
      </c>
      <c r="E326" s="11" t="s">
        <v>0</v>
      </c>
      <c r="F326" s="12" t="s">
        <v>878</v>
      </c>
      <c r="G326" s="13">
        <v>490000</v>
      </c>
      <c r="H326" s="13">
        <v>490000</v>
      </c>
      <c r="I326" s="56">
        <v>240000</v>
      </c>
    </row>
    <row r="327" spans="1:9" ht="15" customHeight="1" x14ac:dyDescent="0.2">
      <c r="A327" s="10" t="s">
        <v>596</v>
      </c>
      <c r="B327" s="10" t="s">
        <v>1140</v>
      </c>
      <c r="C327" s="10" t="s">
        <v>1141</v>
      </c>
      <c r="D327" s="10" t="s">
        <v>881</v>
      </c>
      <c r="E327" s="11" t="s">
        <v>0</v>
      </c>
      <c r="F327" s="12" t="s">
        <v>882</v>
      </c>
      <c r="G327" s="13">
        <v>20000</v>
      </c>
      <c r="H327" s="13">
        <v>20000</v>
      </c>
      <c r="I327" s="56">
        <v>0</v>
      </c>
    </row>
    <row r="328" spans="1:9" ht="15" customHeight="1" x14ac:dyDescent="0.2">
      <c r="A328" s="10" t="s">
        <v>1142</v>
      </c>
      <c r="B328" s="10" t="s">
        <v>1143</v>
      </c>
      <c r="C328" s="10" t="s">
        <v>1144</v>
      </c>
      <c r="D328" s="10" t="s">
        <v>1145</v>
      </c>
      <c r="E328" s="11" t="s">
        <v>0</v>
      </c>
      <c r="F328" s="12" t="s">
        <v>1146</v>
      </c>
      <c r="G328" s="13">
        <v>1000</v>
      </c>
      <c r="H328" s="13">
        <v>1000</v>
      </c>
      <c r="I328" s="56">
        <v>0</v>
      </c>
    </row>
    <row r="329" spans="1:9" ht="15" customHeight="1" x14ac:dyDescent="0.2">
      <c r="A329" s="10" t="s">
        <v>101</v>
      </c>
      <c r="B329" s="10" t="s">
        <v>56</v>
      </c>
      <c r="C329" s="10" t="s">
        <v>1077</v>
      </c>
      <c r="D329" s="10" t="s">
        <v>1147</v>
      </c>
      <c r="E329" s="11" t="s">
        <v>0</v>
      </c>
      <c r="F329" s="12" t="s">
        <v>1148</v>
      </c>
      <c r="G329" s="13">
        <v>5000</v>
      </c>
      <c r="H329" s="13">
        <v>5000</v>
      </c>
      <c r="I329" s="56">
        <v>1500</v>
      </c>
    </row>
    <row r="330" spans="1:9" ht="15" customHeight="1" x14ac:dyDescent="0.2">
      <c r="A330" s="10" t="s">
        <v>452</v>
      </c>
      <c r="B330" s="10" t="s">
        <v>1149</v>
      </c>
      <c r="C330" s="10" t="s">
        <v>1150</v>
      </c>
      <c r="D330" s="10" t="s">
        <v>1151</v>
      </c>
      <c r="E330" s="11" t="s">
        <v>0</v>
      </c>
      <c r="F330" s="12" t="s">
        <v>1152</v>
      </c>
      <c r="G330" s="13">
        <v>7000</v>
      </c>
      <c r="H330" s="13">
        <v>7000</v>
      </c>
      <c r="I330" s="56">
        <v>0</v>
      </c>
    </row>
    <row r="331" spans="1:9" ht="15" customHeight="1" x14ac:dyDescent="0.2">
      <c r="A331" s="10" t="s">
        <v>771</v>
      </c>
      <c r="B331" s="10" t="s">
        <v>1153</v>
      </c>
      <c r="C331" s="10" t="s">
        <v>1090</v>
      </c>
      <c r="D331" s="10" t="s">
        <v>1154</v>
      </c>
      <c r="E331" s="11" t="s">
        <v>0</v>
      </c>
      <c r="F331" s="12" t="s">
        <v>1155</v>
      </c>
      <c r="G331" s="13">
        <v>7000</v>
      </c>
      <c r="H331" s="13">
        <v>7000</v>
      </c>
      <c r="I331" s="56">
        <v>7000</v>
      </c>
    </row>
    <row r="332" spans="1:9" ht="15" customHeight="1" x14ac:dyDescent="0.2">
      <c r="A332" s="10" t="s">
        <v>457</v>
      </c>
      <c r="B332" s="10" t="s">
        <v>1156</v>
      </c>
      <c r="C332" s="10" t="s">
        <v>1157</v>
      </c>
      <c r="D332" s="10" t="s">
        <v>1158</v>
      </c>
      <c r="E332" s="11" t="s">
        <v>0</v>
      </c>
      <c r="F332" s="12" t="s">
        <v>1159</v>
      </c>
      <c r="G332" s="13">
        <v>4000</v>
      </c>
      <c r="H332" s="13">
        <v>4000</v>
      </c>
      <c r="I332" s="56">
        <v>2000</v>
      </c>
    </row>
    <row r="333" spans="1:9" ht="15" customHeight="1" x14ac:dyDescent="0.2">
      <c r="A333" s="10" t="s">
        <v>462</v>
      </c>
      <c r="B333" s="10" t="s">
        <v>1160</v>
      </c>
      <c r="C333" s="10" t="s">
        <v>1161</v>
      </c>
      <c r="D333" s="10" t="s">
        <v>1162</v>
      </c>
      <c r="E333" s="11" t="s">
        <v>0</v>
      </c>
      <c r="F333" s="12" t="s">
        <v>1163</v>
      </c>
      <c r="G333" s="13">
        <v>6000</v>
      </c>
      <c r="H333" s="13">
        <v>6000</v>
      </c>
      <c r="I333" s="56">
        <v>2000</v>
      </c>
    </row>
    <row r="334" spans="1:9" ht="15" customHeight="1" x14ac:dyDescent="0.2">
      <c r="A334" s="10" t="s">
        <v>485</v>
      </c>
      <c r="B334" s="10" t="s">
        <v>1164</v>
      </c>
      <c r="C334" s="10" t="s">
        <v>1165</v>
      </c>
      <c r="D334" s="10" t="s">
        <v>1166</v>
      </c>
      <c r="E334" s="11" t="s">
        <v>0</v>
      </c>
      <c r="F334" s="12" t="s">
        <v>1167</v>
      </c>
      <c r="G334" s="13">
        <v>0</v>
      </c>
      <c r="H334" s="13">
        <v>2000</v>
      </c>
      <c r="I334" s="56">
        <v>3000</v>
      </c>
    </row>
    <row r="335" spans="1:9" ht="15" customHeight="1" x14ac:dyDescent="0.2">
      <c r="A335" s="10" t="s">
        <v>1168</v>
      </c>
      <c r="B335" s="10" t="s">
        <v>322</v>
      </c>
      <c r="C335" s="10" t="s">
        <v>1169</v>
      </c>
      <c r="D335" s="10" t="s">
        <v>1170</v>
      </c>
      <c r="E335" s="11" t="s">
        <v>0</v>
      </c>
      <c r="F335" s="12" t="s">
        <v>1171</v>
      </c>
      <c r="G335" s="13">
        <v>0</v>
      </c>
      <c r="H335" s="13">
        <v>60</v>
      </c>
      <c r="I335" s="56">
        <v>0</v>
      </c>
    </row>
    <row r="336" spans="1:9" ht="15" customHeight="1" x14ac:dyDescent="0.2">
      <c r="A336" s="93" t="s">
        <v>1172</v>
      </c>
      <c r="B336" s="93" t="s">
        <v>1173</v>
      </c>
      <c r="C336" s="93" t="s">
        <v>1174</v>
      </c>
      <c r="D336" s="93" t="s">
        <v>1175</v>
      </c>
      <c r="E336" s="93" t="s">
        <v>1176</v>
      </c>
      <c r="F336" s="14"/>
      <c r="G336" s="20">
        <f>SUM(G311:G335)</f>
        <v>836600</v>
      </c>
      <c r="H336" s="20">
        <f>SUM(H311:H335)</f>
        <v>894200</v>
      </c>
      <c r="I336" s="63">
        <f>SUM(I311:I335)</f>
        <v>530600</v>
      </c>
    </row>
    <row r="337" spans="1:9" ht="11.25" customHeight="1" x14ac:dyDescent="0.2">
      <c r="A337" s="14"/>
      <c r="B337" s="14"/>
      <c r="C337" s="14"/>
      <c r="D337" s="14"/>
      <c r="E337" s="15"/>
      <c r="F337" s="14"/>
      <c r="G337" s="9"/>
      <c r="H337" s="9"/>
      <c r="I337" s="59"/>
    </row>
    <row r="338" spans="1:9" ht="15" customHeight="1" x14ac:dyDescent="0.2">
      <c r="A338" s="93" t="s">
        <v>1177</v>
      </c>
      <c r="B338" s="93" t="s">
        <v>1178</v>
      </c>
      <c r="C338" s="93" t="s">
        <v>1179</v>
      </c>
      <c r="D338" s="93" t="s">
        <v>1180</v>
      </c>
      <c r="E338" s="93" t="s">
        <v>1181</v>
      </c>
      <c r="F338" s="93" t="s">
        <v>1182</v>
      </c>
      <c r="G338" s="9"/>
      <c r="H338" s="9"/>
      <c r="I338" s="59"/>
    </row>
    <row r="339" spans="1:9" ht="15" customHeight="1" x14ac:dyDescent="0.2">
      <c r="A339" s="10" t="s">
        <v>146</v>
      </c>
      <c r="B339" s="10" t="s">
        <v>61</v>
      </c>
      <c r="C339" s="10" t="s">
        <v>1183</v>
      </c>
      <c r="D339" s="10" t="s">
        <v>1184</v>
      </c>
      <c r="E339" s="11" t="s">
        <v>0</v>
      </c>
      <c r="F339" s="12" t="s">
        <v>1185</v>
      </c>
      <c r="G339" s="13">
        <v>25000</v>
      </c>
      <c r="H339" s="13">
        <v>53100</v>
      </c>
      <c r="I339" s="56">
        <v>61200</v>
      </c>
    </row>
    <row r="340" spans="1:9" ht="15" customHeight="1" x14ac:dyDescent="0.2">
      <c r="A340" s="10" t="s">
        <v>147</v>
      </c>
      <c r="B340" s="10" t="s">
        <v>1186</v>
      </c>
      <c r="C340" s="10" t="s">
        <v>1187</v>
      </c>
      <c r="D340" s="10" t="s">
        <v>1188</v>
      </c>
      <c r="E340" s="11" t="s">
        <v>0</v>
      </c>
      <c r="F340" s="12" t="s">
        <v>1189</v>
      </c>
      <c r="G340" s="13">
        <v>12000</v>
      </c>
      <c r="H340" s="13">
        <v>12000</v>
      </c>
      <c r="I340" s="56">
        <v>10000</v>
      </c>
    </row>
    <row r="341" spans="1:9" ht="15" customHeight="1" x14ac:dyDescent="0.2">
      <c r="A341" s="10" t="s">
        <v>197</v>
      </c>
      <c r="B341" s="10" t="s">
        <v>1190</v>
      </c>
      <c r="C341" s="10" t="s">
        <v>1191</v>
      </c>
      <c r="D341" s="10" t="s">
        <v>1192</v>
      </c>
      <c r="E341" s="11" t="s">
        <v>0</v>
      </c>
      <c r="F341" s="12" t="s">
        <v>1193</v>
      </c>
      <c r="G341" s="13">
        <v>200</v>
      </c>
      <c r="H341" s="13">
        <v>200</v>
      </c>
      <c r="I341" s="56">
        <v>200</v>
      </c>
    </row>
    <row r="342" spans="1:9" ht="15" customHeight="1" x14ac:dyDescent="0.2">
      <c r="A342" s="93" t="s">
        <v>1194</v>
      </c>
      <c r="B342" s="93" t="s">
        <v>1195</v>
      </c>
      <c r="C342" s="93" t="s">
        <v>1194</v>
      </c>
      <c r="D342" s="93" t="s">
        <v>1194</v>
      </c>
      <c r="E342" s="93" t="s">
        <v>1194</v>
      </c>
      <c r="F342" s="14"/>
      <c r="G342" s="20">
        <f>SUM(G339:G341)</f>
        <v>37200</v>
      </c>
      <c r="H342" s="20">
        <f t="shared" ref="H342:I342" si="43">SUM(H339:H341)</f>
        <v>65300</v>
      </c>
      <c r="I342" s="63">
        <f t="shared" si="43"/>
        <v>71400</v>
      </c>
    </row>
    <row r="343" spans="1:9" ht="12" customHeight="1" x14ac:dyDescent="0.2">
      <c r="A343" s="14"/>
      <c r="B343" s="14"/>
      <c r="C343" s="14"/>
      <c r="D343" s="14"/>
      <c r="E343" s="15"/>
      <c r="F343" s="14"/>
      <c r="G343" s="9"/>
      <c r="H343" s="9"/>
      <c r="I343" s="59"/>
    </row>
    <row r="344" spans="1:9" ht="15" customHeight="1" x14ac:dyDescent="0.2">
      <c r="A344" s="93" t="s">
        <v>1196</v>
      </c>
      <c r="B344" s="93" t="s">
        <v>1197</v>
      </c>
      <c r="C344" s="93" t="s">
        <v>1198</v>
      </c>
      <c r="D344" s="93" t="s">
        <v>1199</v>
      </c>
      <c r="E344" s="93" t="s">
        <v>1200</v>
      </c>
      <c r="F344" s="93" t="s">
        <v>1201</v>
      </c>
      <c r="G344" s="9"/>
      <c r="H344" s="9"/>
      <c r="I344" s="59"/>
    </row>
    <row r="345" spans="1:9" ht="15" customHeight="1" x14ac:dyDescent="0.2">
      <c r="A345" s="10" t="s">
        <v>337</v>
      </c>
      <c r="B345" s="10" t="s">
        <v>1202</v>
      </c>
      <c r="C345" s="10" t="s">
        <v>1203</v>
      </c>
      <c r="D345" s="10" t="s">
        <v>1204</v>
      </c>
      <c r="E345" s="11" t="s">
        <v>0</v>
      </c>
      <c r="F345" s="12" t="s">
        <v>1205</v>
      </c>
      <c r="G345" s="13">
        <v>14500</v>
      </c>
      <c r="H345" s="13">
        <v>21980</v>
      </c>
      <c r="I345" s="56">
        <v>22000</v>
      </c>
    </row>
    <row r="346" spans="1:9" ht="15" customHeight="1" x14ac:dyDescent="0.2">
      <c r="A346" s="93" t="s">
        <v>1206</v>
      </c>
      <c r="B346" s="93" t="s">
        <v>1206</v>
      </c>
      <c r="C346" s="93" t="s">
        <v>1206</v>
      </c>
      <c r="D346" s="93" t="s">
        <v>1206</v>
      </c>
      <c r="E346" s="93" t="s">
        <v>1206</v>
      </c>
      <c r="F346" s="14"/>
      <c r="G346" s="20">
        <f>G345</f>
        <v>14500</v>
      </c>
      <c r="H346" s="20">
        <f t="shared" ref="H346:I346" si="44">H345</f>
        <v>21980</v>
      </c>
      <c r="I346" s="63">
        <f t="shared" si="44"/>
        <v>22000</v>
      </c>
    </row>
    <row r="347" spans="1:9" ht="9.75" customHeight="1" x14ac:dyDescent="0.2">
      <c r="A347" s="14"/>
      <c r="B347" s="14"/>
      <c r="C347" s="14"/>
      <c r="D347" s="14"/>
      <c r="E347" s="15"/>
      <c r="F347" s="14"/>
      <c r="G347" s="9"/>
      <c r="H347" s="9"/>
      <c r="I347" s="59"/>
    </row>
    <row r="348" spans="1:9" ht="15" customHeight="1" x14ac:dyDescent="0.2">
      <c r="A348" s="93" t="s">
        <v>1207</v>
      </c>
      <c r="B348" s="93" t="s">
        <v>1208</v>
      </c>
      <c r="C348" s="93" t="s">
        <v>1209</v>
      </c>
      <c r="D348" s="93" t="s">
        <v>1210</v>
      </c>
      <c r="E348" s="93" t="s">
        <v>1211</v>
      </c>
      <c r="F348" s="93" t="s">
        <v>1212</v>
      </c>
      <c r="G348" s="9"/>
      <c r="H348" s="9"/>
      <c r="I348" s="59"/>
    </row>
    <row r="349" spans="1:9" ht="15" customHeight="1" x14ac:dyDescent="0.2">
      <c r="A349" s="10" t="s">
        <v>1213</v>
      </c>
      <c r="B349" s="10" t="s">
        <v>1214</v>
      </c>
      <c r="C349" s="10" t="s">
        <v>1215</v>
      </c>
      <c r="D349" s="10" t="s">
        <v>1216</v>
      </c>
      <c r="E349" s="11" t="s">
        <v>0</v>
      </c>
      <c r="F349" s="12" t="s">
        <v>1217</v>
      </c>
      <c r="G349" s="13">
        <v>450000</v>
      </c>
      <c r="H349" s="13">
        <v>450000</v>
      </c>
      <c r="I349" s="56">
        <v>15000</v>
      </c>
    </row>
    <row r="350" spans="1:9" ht="15" customHeight="1" x14ac:dyDescent="0.2">
      <c r="A350" s="10" t="s">
        <v>1218</v>
      </c>
      <c r="B350" s="10" t="s">
        <v>1219</v>
      </c>
      <c r="C350" s="10" t="s">
        <v>1220</v>
      </c>
      <c r="D350" s="10" t="s">
        <v>1221</v>
      </c>
      <c r="E350" s="11" t="s">
        <v>0</v>
      </c>
      <c r="F350" s="12" t="s">
        <v>1222</v>
      </c>
      <c r="G350" s="13">
        <v>0</v>
      </c>
      <c r="H350" s="13">
        <v>0</v>
      </c>
      <c r="I350" s="56">
        <v>0</v>
      </c>
    </row>
    <row r="351" spans="1:9" ht="15" customHeight="1" x14ac:dyDescent="0.2">
      <c r="A351" s="93" t="s">
        <v>1223</v>
      </c>
      <c r="B351" s="93" t="s">
        <v>1223</v>
      </c>
      <c r="C351" s="93" t="s">
        <v>1223</v>
      </c>
      <c r="D351" s="93" t="s">
        <v>1223</v>
      </c>
      <c r="E351" s="93" t="s">
        <v>1223</v>
      </c>
      <c r="F351" s="14"/>
      <c r="G351" s="20">
        <f>G349+G350</f>
        <v>450000</v>
      </c>
      <c r="H351" s="20">
        <f t="shared" ref="H351:I351" si="45">H349+H350</f>
        <v>450000</v>
      </c>
      <c r="I351" s="63">
        <f t="shared" si="45"/>
        <v>15000</v>
      </c>
    </row>
    <row r="352" spans="1:9" ht="11.25" customHeight="1" x14ac:dyDescent="0.2">
      <c r="A352" s="14"/>
      <c r="B352" s="14"/>
      <c r="C352" s="14"/>
      <c r="D352" s="14"/>
      <c r="E352" s="15"/>
      <c r="F352" s="14"/>
      <c r="G352" s="9"/>
      <c r="H352" s="9"/>
      <c r="I352" s="59"/>
    </row>
    <row r="353" spans="1:35" ht="15" customHeight="1" x14ac:dyDescent="0.2">
      <c r="A353" s="93" t="s">
        <v>1224</v>
      </c>
      <c r="B353" s="93" t="s">
        <v>1225</v>
      </c>
      <c r="C353" s="93" t="s">
        <v>1226</v>
      </c>
      <c r="D353" s="93" t="s">
        <v>1227</v>
      </c>
      <c r="E353" s="93" t="s">
        <v>1228</v>
      </c>
      <c r="F353" s="93" t="s">
        <v>1229</v>
      </c>
      <c r="G353" s="9"/>
      <c r="H353" s="9"/>
      <c r="I353" s="59"/>
    </row>
    <row r="354" spans="1:35" ht="15" customHeight="1" x14ac:dyDescent="0.2">
      <c r="A354" s="10" t="s">
        <v>1230</v>
      </c>
      <c r="B354" s="10" t="s">
        <v>29</v>
      </c>
      <c r="C354" s="10" t="s">
        <v>1231</v>
      </c>
      <c r="D354" s="10" t="s">
        <v>1232</v>
      </c>
      <c r="E354" s="11" t="s">
        <v>0</v>
      </c>
      <c r="F354" s="12" t="s">
        <v>1233</v>
      </c>
      <c r="G354" s="13">
        <v>10000</v>
      </c>
      <c r="H354" s="13">
        <v>10000</v>
      </c>
      <c r="I354" s="56">
        <v>84000</v>
      </c>
      <c r="J354" s="21"/>
    </row>
    <row r="355" spans="1:35" ht="15" customHeight="1" x14ac:dyDescent="0.2">
      <c r="A355" s="10" t="s">
        <v>1234</v>
      </c>
      <c r="B355" s="10" t="s">
        <v>365</v>
      </c>
      <c r="C355" s="10" t="s">
        <v>1235</v>
      </c>
      <c r="D355" s="10" t="s">
        <v>1236</v>
      </c>
      <c r="E355" s="11" t="s">
        <v>0</v>
      </c>
      <c r="F355" s="12" t="s">
        <v>1237</v>
      </c>
      <c r="G355" s="13">
        <v>0</v>
      </c>
      <c r="H355" s="13">
        <v>201210</v>
      </c>
      <c r="I355" s="56">
        <v>0</v>
      </c>
    </row>
    <row r="356" spans="1:35" ht="15" customHeight="1" x14ac:dyDescent="0.2">
      <c r="A356" s="93" t="s">
        <v>1238</v>
      </c>
      <c r="B356" s="93" t="s">
        <v>1239</v>
      </c>
      <c r="C356" s="93" t="s">
        <v>1240</v>
      </c>
      <c r="D356" s="93" t="s">
        <v>1241</v>
      </c>
      <c r="E356" s="93" t="s">
        <v>1238</v>
      </c>
      <c r="F356" s="14"/>
      <c r="G356" s="20">
        <f>G354+G355</f>
        <v>10000</v>
      </c>
      <c r="H356" s="20">
        <f t="shared" ref="H356:I356" si="46">H354+H355</f>
        <v>211210</v>
      </c>
      <c r="I356" s="63">
        <f t="shared" si="46"/>
        <v>84000</v>
      </c>
    </row>
    <row r="357" spans="1:35" ht="10.5" customHeight="1" x14ac:dyDescent="0.2">
      <c r="A357" s="14"/>
      <c r="B357" s="14"/>
      <c r="C357" s="14"/>
      <c r="D357" s="14"/>
      <c r="E357" s="15"/>
      <c r="F357" s="14"/>
      <c r="G357" s="9"/>
      <c r="H357" s="9"/>
      <c r="I357" s="59"/>
    </row>
    <row r="358" spans="1:35" ht="15" customHeight="1" x14ac:dyDescent="0.2">
      <c r="A358" s="93" t="s">
        <v>1242</v>
      </c>
      <c r="B358" s="93" t="s">
        <v>1243</v>
      </c>
      <c r="C358" s="93" t="s">
        <v>1244</v>
      </c>
      <c r="D358" s="93" t="s">
        <v>1245</v>
      </c>
      <c r="E358" s="93" t="s">
        <v>1246</v>
      </c>
      <c r="F358" s="93" t="s">
        <v>1247</v>
      </c>
      <c r="G358" s="9"/>
      <c r="H358" s="9"/>
      <c r="I358" s="59"/>
    </row>
    <row r="359" spans="1:35" ht="15" customHeight="1" x14ac:dyDescent="0.2">
      <c r="A359" s="18" t="s">
        <v>22</v>
      </c>
      <c r="B359" s="10" t="s">
        <v>1249</v>
      </c>
      <c r="C359" s="10" t="s">
        <v>1250</v>
      </c>
      <c r="D359" s="10" t="s">
        <v>1251</v>
      </c>
      <c r="E359" s="11" t="s">
        <v>0</v>
      </c>
      <c r="F359" s="12" t="s">
        <v>1248</v>
      </c>
      <c r="G359" s="13">
        <v>29800</v>
      </c>
      <c r="H359" s="13">
        <v>31120</v>
      </c>
      <c r="I359" s="82">
        <v>9360</v>
      </c>
      <c r="L359" s="24"/>
    </row>
    <row r="360" spans="1:35" s="25" customFormat="1" ht="15" customHeight="1" x14ac:dyDescent="0.2">
      <c r="A360" s="91" t="s">
        <v>1252</v>
      </c>
      <c r="B360" s="91" t="s">
        <v>1253</v>
      </c>
      <c r="C360" s="91" t="s">
        <v>1254</v>
      </c>
      <c r="D360" s="91" t="s">
        <v>1255</v>
      </c>
      <c r="E360" s="91" t="s">
        <v>1256</v>
      </c>
      <c r="F360" s="43"/>
      <c r="G360" s="23">
        <f>G359</f>
        <v>29800</v>
      </c>
      <c r="H360" s="81">
        <f t="shared" ref="H360:I360" si="47">H359</f>
        <v>31120</v>
      </c>
      <c r="I360" s="20">
        <f t="shared" si="47"/>
        <v>9360</v>
      </c>
      <c r="J360" s="24"/>
      <c r="K360" s="24"/>
      <c r="L360" s="24"/>
      <c r="M360" s="24"/>
    </row>
    <row r="361" spans="1:35" s="32" customFormat="1" ht="15" customHeight="1" x14ac:dyDescent="0.2">
      <c r="A361" s="33"/>
      <c r="B361" s="33"/>
      <c r="C361" s="33"/>
      <c r="D361" s="33"/>
      <c r="E361" s="33"/>
      <c r="G361" s="44"/>
      <c r="H361" s="44"/>
      <c r="I361" s="71"/>
      <c r="J361" s="24"/>
      <c r="K361" s="24"/>
      <c r="L361" s="24"/>
      <c r="M361" s="24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</row>
    <row r="362" spans="1:35" s="25" customFormat="1" ht="15" customHeight="1" x14ac:dyDescent="0.2">
      <c r="A362" s="92" t="s">
        <v>1257</v>
      </c>
      <c r="B362" s="92" t="s">
        <v>1257</v>
      </c>
      <c r="C362" s="92" t="s">
        <v>1257</v>
      </c>
      <c r="D362" s="92" t="s">
        <v>1257</v>
      </c>
      <c r="E362" s="92" t="s">
        <v>1257</v>
      </c>
      <c r="F362" s="38"/>
      <c r="G362" s="70">
        <f t="shared" ref="G362" si="48">G360+G356+G351+G346+G342+G336+G300+G291+G282+G272+G258+G254+G251+G234+G229+G224+G220+G207+G203+G190+G184+G176+G167+G162+G152+G148+G144+G141+G135+G128+G124+G119+G114+G109+G104+G98+G94+G308</f>
        <v>5552150</v>
      </c>
      <c r="H362" s="70">
        <f>H360+H356+H351+H346+H342+H336+H300+H291+H282+H272+H258+H254+H251+H234+H229+H224+H220+H207+H203+H190+H184+H176+H167+H162+H152+H148+H144+H141+H135+H128+H124+H119+H114+H109+H104+H98+H94+H308</f>
        <v>6048440</v>
      </c>
      <c r="I362" s="70">
        <f>I360+I356+I351+I346+I342+I336+I300+I291+I282+I272+I258+I254+I251+I234+I229+I224+I220+I207+I203+I190+I184+I176+I167+I162+I152+I148+I144+I141+I135+I128+I124+I119+I114+I109+I104+I98+I94+I308</f>
        <v>7253960</v>
      </c>
      <c r="J362" s="24"/>
      <c r="K362" s="24"/>
      <c r="L362" s="24"/>
      <c r="M362" s="24"/>
    </row>
    <row r="363" spans="1:35" s="25" customFormat="1" ht="15" customHeight="1" x14ac:dyDescent="0.2">
      <c r="A363" s="51"/>
      <c r="B363" s="51"/>
      <c r="C363" s="51"/>
      <c r="D363" s="51"/>
      <c r="E363" s="51"/>
      <c r="F363" s="38"/>
      <c r="G363" s="70"/>
      <c r="H363" s="70"/>
      <c r="I363" s="70"/>
      <c r="J363" s="24"/>
      <c r="K363" s="24"/>
      <c r="L363" s="24"/>
      <c r="M363" s="24"/>
    </row>
    <row r="364" spans="1:35" s="25" customFormat="1" ht="15" customHeight="1" x14ac:dyDescent="0.2">
      <c r="A364" s="76"/>
      <c r="B364" s="76"/>
      <c r="C364" s="76"/>
      <c r="D364" s="76"/>
      <c r="E364" s="76"/>
      <c r="F364" s="38"/>
      <c r="G364" s="70"/>
      <c r="H364" s="70"/>
      <c r="I364" s="70"/>
      <c r="J364" s="24"/>
      <c r="K364" s="24"/>
      <c r="L364" s="24"/>
      <c r="M364" s="24"/>
    </row>
    <row r="365" spans="1:35" s="25" customFormat="1" ht="15" customHeight="1" x14ac:dyDescent="0.2">
      <c r="A365" s="76"/>
      <c r="B365" s="76"/>
      <c r="C365" s="76"/>
      <c r="D365" s="4" t="s">
        <v>1287</v>
      </c>
      <c r="E365"/>
      <c r="F365" s="45">
        <f>I85</f>
        <v>7665400</v>
      </c>
      <c r="G365" s="70"/>
      <c r="H365" s="70"/>
      <c r="I365" s="70"/>
      <c r="J365" s="24"/>
      <c r="K365" s="24"/>
      <c r="L365" s="24"/>
      <c r="M365" s="24"/>
    </row>
    <row r="366" spans="1:35" s="25" customFormat="1" ht="15" customHeight="1" x14ac:dyDescent="0.2">
      <c r="A366" s="76"/>
      <c r="B366" s="76"/>
      <c r="C366" s="76"/>
      <c r="D366" s="78" t="s">
        <v>1288</v>
      </c>
      <c r="E366" s="79"/>
      <c r="F366" s="80">
        <f>I362</f>
        <v>7253960</v>
      </c>
      <c r="G366" s="70"/>
      <c r="H366" s="70"/>
      <c r="I366" s="70"/>
      <c r="J366" s="24"/>
      <c r="K366" s="24"/>
      <c r="L366" s="24"/>
      <c r="M366" s="24"/>
    </row>
    <row r="367" spans="1:35" s="25" customFormat="1" ht="15" customHeight="1" x14ac:dyDescent="0.2">
      <c r="A367" s="76"/>
      <c r="B367" s="76"/>
      <c r="C367" s="76"/>
      <c r="D367" s="6" t="s">
        <v>1289</v>
      </c>
      <c r="E367" s="6"/>
      <c r="F367" s="47">
        <f>F365-F366</f>
        <v>411440</v>
      </c>
      <c r="G367" s="70"/>
      <c r="H367" s="70"/>
      <c r="I367" s="70"/>
      <c r="J367" s="24"/>
      <c r="K367" s="24"/>
      <c r="L367" s="24"/>
      <c r="M367" s="24"/>
    </row>
    <row r="368" spans="1:35" s="25" customFormat="1" ht="15" customHeight="1" x14ac:dyDescent="0.2">
      <c r="A368" s="76"/>
      <c r="B368" s="76"/>
      <c r="C368" s="76"/>
      <c r="D368" s="76"/>
      <c r="E368" s="76"/>
      <c r="F368" s="38"/>
      <c r="G368" s="70"/>
      <c r="H368" s="70"/>
      <c r="I368" s="70"/>
      <c r="J368" s="24"/>
      <c r="K368" s="24"/>
      <c r="L368" s="24"/>
      <c r="M368" s="24"/>
    </row>
    <row r="369" spans="1:17" s="25" customFormat="1" ht="15" customHeight="1" x14ac:dyDescent="0.2">
      <c r="A369" s="76"/>
      <c r="B369" s="76"/>
      <c r="C369" s="76"/>
      <c r="D369" s="76"/>
      <c r="E369" s="76"/>
      <c r="F369" s="38"/>
      <c r="G369" s="70"/>
      <c r="H369" s="70"/>
      <c r="I369" s="70"/>
      <c r="J369" s="24"/>
      <c r="K369" s="24"/>
      <c r="L369" s="24"/>
      <c r="M369" s="24"/>
    </row>
    <row r="370" spans="1:17" s="25" customFormat="1" ht="15" customHeight="1" x14ac:dyDescent="0.2">
      <c r="A370" s="95" t="s">
        <v>1259</v>
      </c>
      <c r="B370" s="95" t="s">
        <v>1260</v>
      </c>
      <c r="C370" s="95" t="s">
        <v>1261</v>
      </c>
      <c r="D370" s="95" t="s">
        <v>1258</v>
      </c>
      <c r="E370" s="95" t="s">
        <v>1258</v>
      </c>
      <c r="F370" s="95" t="s">
        <v>1258</v>
      </c>
      <c r="G370" s="26"/>
      <c r="H370" s="26"/>
      <c r="I370" s="62"/>
      <c r="J370" s="24"/>
      <c r="K370" s="24"/>
      <c r="L370" s="22"/>
      <c r="M370" s="24"/>
    </row>
    <row r="371" spans="1:17" ht="48.75" customHeight="1" x14ac:dyDescent="0.2">
      <c r="A371" s="16" t="s">
        <v>8</v>
      </c>
      <c r="B371" s="16" t="s">
        <v>9</v>
      </c>
      <c r="C371" s="16" t="s">
        <v>11</v>
      </c>
      <c r="D371" s="16" t="s">
        <v>12</v>
      </c>
      <c r="E371" s="16" t="s">
        <v>13</v>
      </c>
      <c r="F371" s="16" t="s">
        <v>14</v>
      </c>
      <c r="G371" s="17" t="s">
        <v>1280</v>
      </c>
      <c r="H371" s="8" t="s">
        <v>1281</v>
      </c>
      <c r="I371" s="58" t="s">
        <v>1282</v>
      </c>
    </row>
    <row r="372" spans="1:17" ht="15" customHeight="1" x14ac:dyDescent="0.2">
      <c r="A372" s="93" t="s">
        <v>1262</v>
      </c>
      <c r="B372" s="93" t="s">
        <v>1263</v>
      </c>
      <c r="C372" s="93" t="s">
        <v>1264</v>
      </c>
      <c r="D372" s="93" t="s">
        <v>1265</v>
      </c>
      <c r="E372" s="93" t="s">
        <v>1266</v>
      </c>
      <c r="F372" s="93" t="s">
        <v>1267</v>
      </c>
      <c r="G372" s="9"/>
      <c r="H372" s="9"/>
      <c r="I372" s="59"/>
    </row>
    <row r="373" spans="1:17" ht="15" customHeight="1" x14ac:dyDescent="0.2">
      <c r="A373" s="10" t="s">
        <v>682</v>
      </c>
      <c r="B373" s="10" t="s">
        <v>1268</v>
      </c>
      <c r="C373" s="10" t="s">
        <v>0</v>
      </c>
      <c r="D373" s="10" t="s">
        <v>1269</v>
      </c>
      <c r="E373" s="11" t="s">
        <v>0</v>
      </c>
      <c r="F373" s="12" t="s">
        <v>1270</v>
      </c>
      <c r="G373" s="13">
        <v>926350</v>
      </c>
      <c r="H373" s="13">
        <v>700000</v>
      </c>
      <c r="I373" s="56">
        <f>(F367-I374)</f>
        <v>-88560</v>
      </c>
    </row>
    <row r="374" spans="1:17" ht="15" customHeight="1" x14ac:dyDescent="0.2">
      <c r="A374" s="10" t="s">
        <v>517</v>
      </c>
      <c r="B374" s="10" t="s">
        <v>1271</v>
      </c>
      <c r="C374" s="10" t="s">
        <v>0</v>
      </c>
      <c r="D374" s="10" t="s">
        <v>1272</v>
      </c>
      <c r="E374" s="11" t="s">
        <v>0</v>
      </c>
      <c r="F374" s="12" t="s">
        <v>1273</v>
      </c>
      <c r="G374" s="13">
        <v>1000000</v>
      </c>
      <c r="H374" s="13">
        <v>1000000</v>
      </c>
      <c r="I374" s="56">
        <v>500000</v>
      </c>
    </row>
    <row r="375" spans="1:17" ht="15" customHeight="1" x14ac:dyDescent="0.2">
      <c r="A375" s="91" t="s">
        <v>1274</v>
      </c>
      <c r="B375" s="91" t="s">
        <v>1274</v>
      </c>
      <c r="C375" s="91" t="s">
        <v>1274</v>
      </c>
      <c r="D375" s="91" t="s">
        <v>1274</v>
      </c>
      <c r="E375" s="91" t="s">
        <v>1274</v>
      </c>
      <c r="F375" s="43"/>
      <c r="G375" s="23">
        <f>G373+G374</f>
        <v>1926350</v>
      </c>
      <c r="H375" s="23">
        <f>H373+H374</f>
        <v>1700000</v>
      </c>
      <c r="I375" s="60">
        <f t="shared" ref="I375" si="49">I373+I374</f>
        <v>411440</v>
      </c>
    </row>
    <row r="376" spans="1:17" ht="15" customHeight="1" x14ac:dyDescent="0.2">
      <c r="A376" s="33"/>
      <c r="B376" s="33"/>
      <c r="C376" s="33"/>
      <c r="D376" s="33"/>
      <c r="E376" s="33"/>
      <c r="F376" s="32"/>
      <c r="G376" s="44"/>
      <c r="H376" s="44"/>
      <c r="I376" s="69"/>
    </row>
    <row r="377" spans="1:17" ht="15" customHeight="1" x14ac:dyDescent="0.2">
      <c r="A377" s="1"/>
      <c r="B377" s="1"/>
      <c r="C377" s="1"/>
      <c r="D377" s="1"/>
      <c r="E377" s="1"/>
      <c r="F377" s="25"/>
      <c r="G377" s="3"/>
      <c r="H377" s="3"/>
      <c r="I377" s="71"/>
    </row>
    <row r="378" spans="1:17" ht="15" customHeight="1" x14ac:dyDescent="0.2">
      <c r="A378" s="85" t="s">
        <v>1275</v>
      </c>
      <c r="B378" s="85" t="s">
        <v>1276</v>
      </c>
      <c r="C378" s="85" t="s">
        <v>1278</v>
      </c>
      <c r="D378" s="85" t="s">
        <v>1279</v>
      </c>
      <c r="E378" s="85" t="s">
        <v>1277</v>
      </c>
      <c r="F378" s="46"/>
      <c r="G378" s="48">
        <f>G375</f>
        <v>1926350</v>
      </c>
      <c r="H378" s="48">
        <f t="shared" ref="H378:I378" si="50">H375</f>
        <v>1700000</v>
      </c>
      <c r="I378" s="72">
        <f t="shared" si="50"/>
        <v>411440</v>
      </c>
    </row>
    <row r="379" spans="1:17" ht="15.75" x14ac:dyDescent="0.2">
      <c r="G379" s="49"/>
      <c r="H379" s="49"/>
      <c r="I379" s="73"/>
    </row>
    <row r="381" spans="1:17" ht="15.75" x14ac:dyDescent="0.2">
      <c r="A381" s="98" t="s">
        <v>1299</v>
      </c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</row>
    <row r="382" spans="1:17" ht="15" customHeight="1" x14ac:dyDescent="0.2">
      <c r="A382" s="98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83"/>
      <c r="Q382" s="83"/>
    </row>
    <row r="383" spans="1:17" ht="15" customHeight="1" x14ac:dyDescent="0.2">
      <c r="A383" s="84" t="s">
        <v>1300</v>
      </c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</row>
    <row r="385" spans="1:9" ht="24.75" customHeight="1" x14ac:dyDescent="0.2">
      <c r="A385" s="84" t="s">
        <v>1313</v>
      </c>
      <c r="B385" s="84"/>
      <c r="C385" s="84"/>
      <c r="D385" s="84"/>
      <c r="E385" s="84"/>
      <c r="F385" s="84"/>
      <c r="G385" s="84"/>
      <c r="H385" s="84"/>
      <c r="I385" s="84"/>
    </row>
    <row r="387" spans="1:9" ht="15.75" x14ac:dyDescent="0.2">
      <c r="C387" s="6"/>
      <c r="D387" s="6"/>
      <c r="E387" s="47"/>
      <c r="F387" s="4"/>
    </row>
  </sheetData>
  <mergeCells count="117">
    <mergeCell ref="A381:Q381"/>
    <mergeCell ref="A382:O382"/>
    <mergeCell ref="A383:N383"/>
    <mergeCell ref="A38:F38"/>
    <mergeCell ref="A34:F34"/>
    <mergeCell ref="A29:F29"/>
    <mergeCell ref="A25:F25"/>
    <mergeCell ref="A6:F6"/>
    <mergeCell ref="A4:I4"/>
    <mergeCell ref="A70:F70"/>
    <mergeCell ref="A67:F67"/>
    <mergeCell ref="A63:F63"/>
    <mergeCell ref="A65:F65"/>
    <mergeCell ref="A59:F59"/>
    <mergeCell ref="A61:F61"/>
    <mergeCell ref="A57:F57"/>
    <mergeCell ref="A52:F52"/>
    <mergeCell ref="A43:F43"/>
    <mergeCell ref="A48:F48"/>
    <mergeCell ref="A50:F50"/>
    <mergeCell ref="A100:F100"/>
    <mergeCell ref="A96:F96"/>
    <mergeCell ref="A91:F91"/>
    <mergeCell ref="A83:F83"/>
    <mergeCell ref="A81:F81"/>
    <mergeCell ref="A79:F79"/>
    <mergeCell ref="A77:F77"/>
    <mergeCell ref="A75:F75"/>
    <mergeCell ref="A72:F72"/>
    <mergeCell ref="A130:F130"/>
    <mergeCell ref="A126:F126"/>
    <mergeCell ref="A121:F121"/>
    <mergeCell ref="A119:E119"/>
    <mergeCell ref="A116:F116"/>
    <mergeCell ref="A114:E114"/>
    <mergeCell ref="A111:F111"/>
    <mergeCell ref="A109:E109"/>
    <mergeCell ref="A105:F105"/>
    <mergeCell ref="A152:E152"/>
    <mergeCell ref="A150:F150"/>
    <mergeCell ref="A148:E148"/>
    <mergeCell ref="A146:F146"/>
    <mergeCell ref="A144:E144"/>
    <mergeCell ref="A142:F142"/>
    <mergeCell ref="A141:E141"/>
    <mergeCell ref="A137:F137"/>
    <mergeCell ref="A135:E135"/>
    <mergeCell ref="A186:F186"/>
    <mergeCell ref="A184:E184"/>
    <mergeCell ref="A179:F179"/>
    <mergeCell ref="A176:E176"/>
    <mergeCell ref="A169:F169"/>
    <mergeCell ref="A164:F164"/>
    <mergeCell ref="A167:E167"/>
    <mergeCell ref="A162:E162"/>
    <mergeCell ref="A154:F154"/>
    <mergeCell ref="A224:E224"/>
    <mergeCell ref="A222:F222"/>
    <mergeCell ref="A220:E220"/>
    <mergeCell ref="A209:F209"/>
    <mergeCell ref="A205:F205"/>
    <mergeCell ref="A207:E207"/>
    <mergeCell ref="A203:E203"/>
    <mergeCell ref="A192:F192"/>
    <mergeCell ref="A190:E190"/>
    <mergeCell ref="A260:F260"/>
    <mergeCell ref="A256:F256"/>
    <mergeCell ref="A252:F252"/>
    <mergeCell ref="A251:E251"/>
    <mergeCell ref="A236:F236"/>
    <mergeCell ref="A234:E234"/>
    <mergeCell ref="A231:F231"/>
    <mergeCell ref="A229:E229"/>
    <mergeCell ref="A226:F226"/>
    <mergeCell ref="A310:F310"/>
    <mergeCell ref="A300:E300"/>
    <mergeCell ref="A293:F293"/>
    <mergeCell ref="A291:E291"/>
    <mergeCell ref="A284:F284"/>
    <mergeCell ref="A282:E282"/>
    <mergeCell ref="A274:F274"/>
    <mergeCell ref="A272:E272"/>
    <mergeCell ref="A302:F302"/>
    <mergeCell ref="A308:E308"/>
    <mergeCell ref="A370:F370"/>
    <mergeCell ref="A358:F358"/>
    <mergeCell ref="A356:E356"/>
    <mergeCell ref="A353:F353"/>
    <mergeCell ref="A351:E351"/>
    <mergeCell ref="A348:F348"/>
    <mergeCell ref="A344:F344"/>
    <mergeCell ref="A346:E346"/>
    <mergeCell ref="A338:F338"/>
    <mergeCell ref="A385:I385"/>
    <mergeCell ref="A378:E378"/>
    <mergeCell ref="A1:I1"/>
    <mergeCell ref="A2:I2"/>
    <mergeCell ref="A3:I3"/>
    <mergeCell ref="A375:E375"/>
    <mergeCell ref="A360:E360"/>
    <mergeCell ref="A362:E362"/>
    <mergeCell ref="A336:E336"/>
    <mergeCell ref="A342:E342"/>
    <mergeCell ref="A254:E254"/>
    <mergeCell ref="A258:E258"/>
    <mergeCell ref="A124:E124"/>
    <mergeCell ref="A128:E128"/>
    <mergeCell ref="A94:E94"/>
    <mergeCell ref="A98:E98"/>
    <mergeCell ref="A104:E104"/>
    <mergeCell ref="A31:F31"/>
    <mergeCell ref="A36:F36"/>
    <mergeCell ref="A41:F41"/>
    <mergeCell ref="A46:F46"/>
    <mergeCell ref="A23:F23"/>
    <mergeCell ref="A27:F27"/>
    <mergeCell ref="A372:F372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tabSelected="1" topLeftCell="A196" zoomScaleNormal="100" workbookViewId="0">
      <selection activeCell="A4" sqref="A4:I4"/>
    </sheetView>
  </sheetViews>
  <sheetFormatPr defaultRowHeight="15" x14ac:dyDescent="0.2"/>
  <cols>
    <col min="1" max="1" width="5.44140625" customWidth="1"/>
    <col min="2" max="2" width="6" customWidth="1"/>
    <col min="3" max="3" width="6.109375" customWidth="1"/>
    <col min="4" max="4" width="6.88671875" customWidth="1"/>
    <col min="6" max="6" width="31.33203125" customWidth="1"/>
    <col min="7" max="7" width="13.109375" customWidth="1"/>
    <col min="8" max="8" width="12.44140625" customWidth="1"/>
    <col min="9" max="9" width="11.88671875" customWidth="1"/>
  </cols>
  <sheetData>
    <row r="1" spans="1:17" ht="20.25" x14ac:dyDescent="0.2">
      <c r="A1" s="86" t="s">
        <v>1283</v>
      </c>
      <c r="B1" s="87" t="s">
        <v>1</v>
      </c>
      <c r="C1" s="88"/>
      <c r="D1" s="88"/>
      <c r="E1" s="88"/>
      <c r="F1" s="88"/>
      <c r="G1" s="88"/>
      <c r="H1" s="88"/>
      <c r="I1" s="88"/>
      <c r="J1" s="22"/>
      <c r="K1" s="22"/>
      <c r="L1" s="22"/>
      <c r="M1" s="22"/>
    </row>
    <row r="2" spans="1:17" ht="27" customHeight="1" x14ac:dyDescent="0.2">
      <c r="A2" s="89" t="s">
        <v>1284</v>
      </c>
      <c r="B2" s="89" t="s">
        <v>0</v>
      </c>
      <c r="C2" s="89" t="s">
        <v>0</v>
      </c>
      <c r="D2" s="89" t="s">
        <v>0</v>
      </c>
      <c r="E2" s="89" t="s">
        <v>0</v>
      </c>
      <c r="F2" s="89" t="s">
        <v>0</v>
      </c>
      <c r="G2" s="89" t="s">
        <v>0</v>
      </c>
      <c r="H2" s="89" t="s">
        <v>0</v>
      </c>
      <c r="I2" s="89" t="s">
        <v>0</v>
      </c>
      <c r="J2" s="22"/>
      <c r="K2" s="22"/>
      <c r="L2" s="22"/>
      <c r="M2" s="22"/>
    </row>
    <row r="3" spans="1:17" ht="24.75" customHeight="1" x14ac:dyDescent="0.2">
      <c r="A3" s="90" t="s">
        <v>1314</v>
      </c>
      <c r="B3" s="90" t="s">
        <v>2</v>
      </c>
      <c r="C3" s="90" t="s">
        <v>2</v>
      </c>
      <c r="D3" s="90" t="s">
        <v>2</v>
      </c>
      <c r="E3" s="90" t="s">
        <v>2</v>
      </c>
      <c r="F3" s="90" t="s">
        <v>2</v>
      </c>
      <c r="G3" s="90" t="s">
        <v>2</v>
      </c>
      <c r="H3" s="90" t="s">
        <v>2</v>
      </c>
      <c r="I3" s="90" t="s">
        <v>2</v>
      </c>
      <c r="J3" s="22"/>
      <c r="K3" s="22"/>
      <c r="L3" s="22"/>
      <c r="M3" s="22"/>
    </row>
    <row r="4" spans="1:17" x14ac:dyDescent="0.2">
      <c r="A4" s="102" t="s">
        <v>3</v>
      </c>
      <c r="B4" s="102" t="s">
        <v>3</v>
      </c>
      <c r="C4" s="102" t="s">
        <v>3</v>
      </c>
      <c r="D4" s="102" t="s">
        <v>3</v>
      </c>
      <c r="E4" s="102" t="s">
        <v>3</v>
      </c>
      <c r="F4" s="102" t="s">
        <v>3</v>
      </c>
      <c r="G4" s="102" t="s">
        <v>3</v>
      </c>
      <c r="H4" s="102" t="s">
        <v>3</v>
      </c>
      <c r="I4" s="102" t="s">
        <v>3</v>
      </c>
      <c r="J4" s="22"/>
      <c r="K4" s="22"/>
      <c r="L4" s="22"/>
      <c r="M4" s="22"/>
    </row>
    <row r="5" spans="1:17" ht="42.75" x14ac:dyDescent="0.2">
      <c r="A5" s="16" t="s">
        <v>8</v>
      </c>
      <c r="B5" s="16" t="s">
        <v>9</v>
      </c>
      <c r="C5" s="16" t="s">
        <v>11</v>
      </c>
      <c r="D5" s="16" t="s">
        <v>12</v>
      </c>
      <c r="E5" s="16" t="s">
        <v>13</v>
      </c>
      <c r="F5" s="16" t="s">
        <v>14</v>
      </c>
      <c r="G5" s="17" t="s">
        <v>1280</v>
      </c>
      <c r="H5" s="8" t="s">
        <v>1281</v>
      </c>
      <c r="I5" s="58" t="s">
        <v>1282</v>
      </c>
      <c r="J5" s="22"/>
      <c r="K5" s="22"/>
      <c r="L5" s="22"/>
      <c r="M5" s="22"/>
    </row>
    <row r="6" spans="1:17" x14ac:dyDescent="0.2">
      <c r="A6" s="93" t="s">
        <v>16</v>
      </c>
      <c r="B6" s="93" t="s">
        <v>16</v>
      </c>
      <c r="C6" s="93" t="s">
        <v>16</v>
      </c>
      <c r="D6" s="93" t="s">
        <v>16</v>
      </c>
      <c r="E6" s="93" t="s">
        <v>16</v>
      </c>
      <c r="F6" s="93" t="s">
        <v>16</v>
      </c>
      <c r="G6" s="9"/>
      <c r="H6" s="9"/>
      <c r="I6" s="59"/>
      <c r="J6" s="22"/>
      <c r="K6" s="22"/>
      <c r="L6" s="22"/>
      <c r="M6" s="22"/>
    </row>
    <row r="7" spans="1:17" ht="15" customHeight="1" x14ac:dyDescent="0.2">
      <c r="A7" s="10" t="s">
        <v>22</v>
      </c>
      <c r="B7" s="10" t="s">
        <v>24</v>
      </c>
      <c r="C7" s="10" t="s">
        <v>0</v>
      </c>
      <c r="D7" s="10" t="s">
        <v>1307</v>
      </c>
      <c r="E7" s="11" t="s">
        <v>0</v>
      </c>
      <c r="F7" s="12" t="s">
        <v>1308</v>
      </c>
      <c r="G7" s="19">
        <v>2959000</v>
      </c>
      <c r="H7" s="13">
        <v>3406110</v>
      </c>
      <c r="I7" s="56">
        <v>2959500</v>
      </c>
      <c r="J7" s="22"/>
      <c r="K7" s="22"/>
      <c r="L7" s="22"/>
      <c r="M7" s="22"/>
    </row>
    <row r="8" spans="1:17" ht="15" customHeight="1" x14ac:dyDescent="0.2">
      <c r="A8" s="10" t="s">
        <v>22</v>
      </c>
      <c r="B8" s="10" t="s">
        <v>84</v>
      </c>
      <c r="C8" s="10" t="s">
        <v>0</v>
      </c>
      <c r="D8" s="10" t="s">
        <v>85</v>
      </c>
      <c r="E8" s="11" t="s">
        <v>86</v>
      </c>
      <c r="F8" s="12" t="s">
        <v>87</v>
      </c>
      <c r="G8" s="13"/>
      <c r="H8" s="13">
        <v>29000</v>
      </c>
      <c r="I8" s="56"/>
      <c r="J8" s="22"/>
      <c r="K8" s="22"/>
      <c r="L8" s="22"/>
      <c r="M8" s="22"/>
    </row>
    <row r="9" spans="1:17" ht="15" customHeight="1" x14ac:dyDescent="0.2">
      <c r="A9" s="10" t="s">
        <v>22</v>
      </c>
      <c r="B9" s="10" t="s">
        <v>84</v>
      </c>
      <c r="C9" s="10" t="s">
        <v>0</v>
      </c>
      <c r="D9" s="10" t="s">
        <v>90</v>
      </c>
      <c r="E9" s="11" t="s">
        <v>0</v>
      </c>
      <c r="F9" s="12" t="s">
        <v>91</v>
      </c>
      <c r="G9" s="13"/>
      <c r="H9" s="13">
        <v>65400</v>
      </c>
      <c r="I9" s="56">
        <v>68100</v>
      </c>
      <c r="J9" s="22"/>
      <c r="K9" s="22"/>
      <c r="L9" s="22"/>
      <c r="M9" s="22"/>
    </row>
    <row r="10" spans="1:17" ht="15" customHeight="1" x14ac:dyDescent="0.2">
      <c r="A10" s="10" t="s">
        <v>22</v>
      </c>
      <c r="B10" s="18" t="s">
        <v>1285</v>
      </c>
      <c r="C10" s="10" t="s">
        <v>0</v>
      </c>
      <c r="D10" s="10" t="s">
        <v>94</v>
      </c>
      <c r="E10" s="11" t="s">
        <v>95</v>
      </c>
      <c r="F10" s="12" t="s">
        <v>96</v>
      </c>
      <c r="G10" s="13"/>
      <c r="H10" s="13">
        <v>96000</v>
      </c>
      <c r="I10" s="56"/>
      <c r="J10" s="22"/>
      <c r="K10" s="22"/>
      <c r="L10" s="22"/>
      <c r="M10" s="22"/>
    </row>
    <row r="11" spans="1:17" ht="15" customHeight="1" x14ac:dyDescent="0.2">
      <c r="A11" s="10" t="s">
        <v>22</v>
      </c>
      <c r="B11" s="10" t="s">
        <v>84</v>
      </c>
      <c r="C11" s="10" t="s">
        <v>0</v>
      </c>
      <c r="D11" s="10" t="s">
        <v>94</v>
      </c>
      <c r="E11" s="11" t="s">
        <v>104</v>
      </c>
      <c r="F11" s="12" t="s">
        <v>96</v>
      </c>
      <c r="G11" s="13"/>
      <c r="H11" s="13">
        <v>60370</v>
      </c>
      <c r="I11" s="56"/>
      <c r="J11" s="22"/>
      <c r="K11" s="22"/>
      <c r="L11" s="22"/>
      <c r="M11" s="22"/>
    </row>
    <row r="12" spans="1:17" ht="15" customHeight="1" x14ac:dyDescent="0.2">
      <c r="A12" s="94" t="s">
        <v>106</v>
      </c>
      <c r="B12" s="94" t="s">
        <v>106</v>
      </c>
      <c r="C12" s="94" t="s">
        <v>106</v>
      </c>
      <c r="D12" s="94" t="s">
        <v>106</v>
      </c>
      <c r="E12" s="94" t="s">
        <v>106</v>
      </c>
      <c r="F12" s="94" t="s">
        <v>106</v>
      </c>
      <c r="G12" s="23">
        <f>SUM(G7:G11)</f>
        <v>2959000</v>
      </c>
      <c r="H12" s="23">
        <f>SUM(H7:H11)</f>
        <v>3656880</v>
      </c>
      <c r="I12" s="60">
        <f>SUM(I7:I11)</f>
        <v>3027600</v>
      </c>
      <c r="J12" s="24"/>
      <c r="K12" s="24"/>
      <c r="L12" s="24"/>
      <c r="M12" s="24"/>
      <c r="N12" s="25"/>
      <c r="O12" s="25"/>
      <c r="P12" s="25"/>
      <c r="Q12" s="25"/>
    </row>
    <row r="13" spans="1:17" ht="15" customHeight="1" x14ac:dyDescent="0.2">
      <c r="A13" s="28"/>
      <c r="B13" s="28"/>
      <c r="C13" s="28"/>
      <c r="D13" s="28"/>
      <c r="E13" s="29"/>
      <c r="F13" s="28"/>
      <c r="G13" s="30"/>
      <c r="H13" s="30"/>
      <c r="I13" s="61"/>
      <c r="J13" s="24"/>
      <c r="K13" s="24"/>
      <c r="L13" s="24"/>
      <c r="M13" s="24"/>
      <c r="N13" s="25"/>
      <c r="O13" s="25"/>
      <c r="P13" s="25"/>
      <c r="Q13" s="25"/>
    </row>
    <row r="14" spans="1:17" ht="15" customHeight="1" x14ac:dyDescent="0.2">
      <c r="A14" s="101" t="s">
        <v>107</v>
      </c>
      <c r="B14" s="101" t="s">
        <v>107</v>
      </c>
      <c r="C14" s="101" t="s">
        <v>107</v>
      </c>
      <c r="D14" s="101" t="s">
        <v>107</v>
      </c>
      <c r="E14" s="101" t="s">
        <v>107</v>
      </c>
      <c r="F14" s="101" t="s">
        <v>107</v>
      </c>
      <c r="G14" s="26"/>
      <c r="H14" s="26"/>
      <c r="I14" s="62"/>
      <c r="J14" s="24"/>
      <c r="K14" s="24"/>
      <c r="L14" s="24"/>
      <c r="M14" s="24"/>
      <c r="N14" s="25"/>
      <c r="O14" s="25"/>
      <c r="P14" s="25"/>
      <c r="Q14" s="25"/>
    </row>
    <row r="15" spans="1:17" ht="15" customHeight="1" x14ac:dyDescent="0.2">
      <c r="A15" s="10" t="s">
        <v>22</v>
      </c>
      <c r="B15" s="10" t="s">
        <v>24</v>
      </c>
      <c r="C15" s="10" t="s">
        <v>116</v>
      </c>
      <c r="D15" s="10" t="s">
        <v>1301</v>
      </c>
      <c r="E15" s="11" t="s">
        <v>0</v>
      </c>
      <c r="F15" s="12" t="s">
        <v>1302</v>
      </c>
      <c r="G15" s="13">
        <v>0</v>
      </c>
      <c r="H15" s="13">
        <v>12500</v>
      </c>
      <c r="I15" s="56">
        <v>0</v>
      </c>
      <c r="J15" s="22"/>
      <c r="K15" s="22"/>
      <c r="L15" s="22"/>
      <c r="M15" s="22"/>
    </row>
    <row r="16" spans="1:17" ht="15" customHeight="1" x14ac:dyDescent="0.2">
      <c r="A16" s="14"/>
      <c r="B16" s="14"/>
      <c r="C16" s="14"/>
      <c r="D16" s="14"/>
      <c r="E16" s="15"/>
      <c r="F16" s="14"/>
      <c r="G16" s="9"/>
      <c r="H16" s="9"/>
      <c r="I16" s="59"/>
      <c r="J16" s="22"/>
      <c r="K16" s="22"/>
      <c r="L16" s="22"/>
      <c r="M16" s="22"/>
    </row>
    <row r="17" spans="1:13" ht="15" customHeight="1" x14ac:dyDescent="0.2">
      <c r="A17" s="93" t="s">
        <v>121</v>
      </c>
      <c r="B17" s="93" t="s">
        <v>121</v>
      </c>
      <c r="C17" s="93" t="s">
        <v>121</v>
      </c>
      <c r="D17" s="93" t="s">
        <v>121</v>
      </c>
      <c r="E17" s="93" t="s">
        <v>121</v>
      </c>
      <c r="F17" s="93" t="s">
        <v>121</v>
      </c>
      <c r="G17" s="9"/>
      <c r="H17" s="9"/>
      <c r="I17" s="59"/>
      <c r="J17" s="22"/>
      <c r="K17" s="22"/>
      <c r="L17" s="22"/>
      <c r="M17" s="22"/>
    </row>
    <row r="18" spans="1:13" ht="15" customHeight="1" x14ac:dyDescent="0.2">
      <c r="A18" s="10" t="s">
        <v>22</v>
      </c>
      <c r="B18" s="10" t="s">
        <v>24</v>
      </c>
      <c r="C18" s="10" t="s">
        <v>124</v>
      </c>
      <c r="D18" s="10" t="s">
        <v>1301</v>
      </c>
      <c r="E18" s="11" t="s">
        <v>0</v>
      </c>
      <c r="F18" s="12" t="s">
        <v>1302</v>
      </c>
      <c r="G18" s="13">
        <v>200</v>
      </c>
      <c r="H18" s="13">
        <v>200</v>
      </c>
      <c r="I18" s="56">
        <v>200</v>
      </c>
      <c r="J18" s="22"/>
      <c r="K18" s="22"/>
      <c r="L18" s="22"/>
      <c r="M18" s="22"/>
    </row>
    <row r="19" spans="1:13" ht="15" customHeight="1" x14ac:dyDescent="0.2">
      <c r="A19" s="14"/>
      <c r="B19" s="14"/>
      <c r="C19" s="14"/>
      <c r="D19" s="14"/>
      <c r="E19" s="15"/>
      <c r="F19" s="14"/>
      <c r="G19" s="9"/>
      <c r="H19" s="9"/>
      <c r="I19" s="59"/>
      <c r="J19" s="22"/>
      <c r="K19" s="22"/>
      <c r="L19" s="22"/>
      <c r="M19" s="22"/>
    </row>
    <row r="20" spans="1:13" ht="15" customHeight="1" x14ac:dyDescent="0.2">
      <c r="A20" s="93" t="s">
        <v>135</v>
      </c>
      <c r="B20" s="93" t="s">
        <v>135</v>
      </c>
      <c r="C20" s="93" t="s">
        <v>135</v>
      </c>
      <c r="D20" s="93" t="s">
        <v>135</v>
      </c>
      <c r="E20" s="93" t="s">
        <v>135</v>
      </c>
      <c r="F20" s="93" t="s">
        <v>135</v>
      </c>
      <c r="G20" s="9"/>
      <c r="H20" s="9"/>
      <c r="I20" s="59"/>
      <c r="J20" s="22"/>
      <c r="K20" s="22"/>
      <c r="L20" s="22"/>
      <c r="M20" s="22"/>
    </row>
    <row r="21" spans="1:13" ht="15" customHeight="1" x14ac:dyDescent="0.2">
      <c r="A21" s="10" t="s">
        <v>22</v>
      </c>
      <c r="B21" s="10" t="s">
        <v>24</v>
      </c>
      <c r="C21" s="10" t="s">
        <v>143</v>
      </c>
      <c r="D21" s="10" t="s">
        <v>1301</v>
      </c>
      <c r="E21" s="11" t="s">
        <v>0</v>
      </c>
      <c r="F21" s="12" t="s">
        <v>1302</v>
      </c>
      <c r="G21" s="19">
        <v>5000</v>
      </c>
      <c r="H21" s="13">
        <v>7350</v>
      </c>
      <c r="I21" s="56">
        <v>5000</v>
      </c>
      <c r="J21" s="22"/>
      <c r="K21" s="22"/>
      <c r="L21" s="22"/>
      <c r="M21" s="22"/>
    </row>
    <row r="22" spans="1:13" ht="15" customHeight="1" x14ac:dyDescent="0.2">
      <c r="A22" s="14"/>
      <c r="B22" s="14"/>
      <c r="C22" s="14"/>
      <c r="D22" s="14"/>
      <c r="E22" s="15"/>
      <c r="F22" s="14"/>
      <c r="G22" s="9"/>
      <c r="H22" s="9"/>
      <c r="I22" s="59"/>
      <c r="J22" s="22"/>
      <c r="K22" s="22"/>
      <c r="L22" s="22"/>
      <c r="M22" s="22"/>
    </row>
    <row r="23" spans="1:13" ht="15" customHeight="1" x14ac:dyDescent="0.2">
      <c r="A23" s="93" t="s">
        <v>151</v>
      </c>
      <c r="B23" s="93" t="s">
        <v>151</v>
      </c>
      <c r="C23" s="93" t="s">
        <v>151</v>
      </c>
      <c r="D23" s="93" t="s">
        <v>151</v>
      </c>
      <c r="E23" s="93" t="s">
        <v>151</v>
      </c>
      <c r="F23" s="93" t="s">
        <v>151</v>
      </c>
      <c r="G23" s="9"/>
      <c r="H23" s="9"/>
      <c r="I23" s="59"/>
      <c r="J23" s="22"/>
      <c r="K23" s="22"/>
      <c r="L23" s="22"/>
      <c r="M23" s="22"/>
    </row>
    <row r="24" spans="1:13" ht="15" customHeight="1" x14ac:dyDescent="0.2">
      <c r="A24" s="10" t="s">
        <v>22</v>
      </c>
      <c r="B24" s="10" t="s">
        <v>24</v>
      </c>
      <c r="C24" s="10" t="s">
        <v>156</v>
      </c>
      <c r="D24" s="10" t="s">
        <v>1301</v>
      </c>
      <c r="E24" s="11" t="s">
        <v>0</v>
      </c>
      <c r="F24" s="12" t="s">
        <v>1302</v>
      </c>
      <c r="G24" s="19">
        <v>96000</v>
      </c>
      <c r="H24" s="13">
        <v>96000</v>
      </c>
      <c r="I24" s="56">
        <v>96000</v>
      </c>
      <c r="J24" s="22"/>
      <c r="K24" s="22"/>
      <c r="L24" s="22"/>
      <c r="M24" s="22"/>
    </row>
    <row r="25" spans="1:13" ht="15" customHeight="1" x14ac:dyDescent="0.2">
      <c r="A25" s="14"/>
      <c r="B25" s="14"/>
      <c r="C25" s="14"/>
      <c r="D25" s="14"/>
      <c r="E25" s="15"/>
      <c r="F25" s="14"/>
      <c r="G25" s="9"/>
      <c r="H25" s="9"/>
      <c r="I25" s="59"/>
      <c r="J25" s="22"/>
      <c r="K25" s="22"/>
      <c r="L25" s="22"/>
      <c r="M25" s="22"/>
    </row>
    <row r="26" spans="1:13" ht="15" customHeight="1" x14ac:dyDescent="0.2">
      <c r="A26" s="93" t="s">
        <v>171</v>
      </c>
      <c r="B26" s="93" t="s">
        <v>171</v>
      </c>
      <c r="C26" s="93" t="s">
        <v>171</v>
      </c>
      <c r="D26" s="93" t="s">
        <v>171</v>
      </c>
      <c r="E26" s="93" t="s">
        <v>171</v>
      </c>
      <c r="F26" s="93" t="s">
        <v>171</v>
      </c>
      <c r="G26" s="9"/>
      <c r="H26" s="9"/>
      <c r="I26" s="59"/>
      <c r="J26" s="22"/>
      <c r="K26" s="22"/>
      <c r="L26" s="22"/>
      <c r="M26" s="22"/>
    </row>
    <row r="27" spans="1:13" ht="15" customHeight="1" x14ac:dyDescent="0.2">
      <c r="A27" s="10" t="s">
        <v>22</v>
      </c>
      <c r="B27" s="10" t="s">
        <v>24</v>
      </c>
      <c r="C27" s="10" t="s">
        <v>177</v>
      </c>
      <c r="D27" s="10" t="s">
        <v>1301</v>
      </c>
      <c r="E27" s="11" t="s">
        <v>0</v>
      </c>
      <c r="F27" s="12" t="s">
        <v>1302</v>
      </c>
      <c r="G27" s="19">
        <v>120000</v>
      </c>
      <c r="H27" s="13">
        <v>120000</v>
      </c>
      <c r="I27" s="56">
        <v>120000</v>
      </c>
      <c r="J27" s="22"/>
      <c r="K27" s="22"/>
      <c r="L27" s="22"/>
      <c r="M27" s="22"/>
    </row>
    <row r="28" spans="1:13" ht="15" customHeight="1" x14ac:dyDescent="0.2">
      <c r="A28" s="14"/>
      <c r="B28" s="14"/>
      <c r="C28" s="14"/>
      <c r="D28" s="14"/>
      <c r="E28" s="15"/>
      <c r="F28" s="14"/>
      <c r="G28" s="9"/>
      <c r="H28" s="9"/>
      <c r="I28" s="59"/>
      <c r="J28" s="22"/>
      <c r="K28" s="22"/>
      <c r="L28" s="22"/>
      <c r="M28" s="22"/>
    </row>
    <row r="29" spans="1:13" ht="15" customHeight="1" x14ac:dyDescent="0.2">
      <c r="A29" s="93" t="s">
        <v>661</v>
      </c>
      <c r="B29" s="93" t="s">
        <v>661</v>
      </c>
      <c r="C29" s="93" t="s">
        <v>661</v>
      </c>
      <c r="D29" s="93" t="s">
        <v>661</v>
      </c>
      <c r="E29" s="93" t="s">
        <v>661</v>
      </c>
      <c r="F29" s="93" t="s">
        <v>661</v>
      </c>
      <c r="G29" s="9"/>
      <c r="H29" s="9"/>
      <c r="I29" s="59"/>
      <c r="J29" s="22"/>
      <c r="K29" s="22"/>
      <c r="L29" s="22"/>
      <c r="M29" s="22"/>
    </row>
    <row r="30" spans="1:13" ht="15" customHeight="1" x14ac:dyDescent="0.2">
      <c r="A30" s="10" t="s">
        <v>22</v>
      </c>
      <c r="B30" s="10" t="s">
        <v>24</v>
      </c>
      <c r="C30" s="10" t="s">
        <v>669</v>
      </c>
      <c r="D30" s="10" t="s">
        <v>1301</v>
      </c>
      <c r="E30" s="11" t="s">
        <v>0</v>
      </c>
      <c r="F30" s="12" t="s">
        <v>1302</v>
      </c>
      <c r="G30" s="13">
        <v>0</v>
      </c>
      <c r="H30" s="13">
        <v>0</v>
      </c>
      <c r="I30" s="56">
        <v>200000</v>
      </c>
      <c r="J30" s="22"/>
      <c r="K30" s="22"/>
      <c r="L30" s="22"/>
      <c r="M30" s="22"/>
    </row>
    <row r="31" spans="1:13" ht="15" customHeight="1" x14ac:dyDescent="0.2">
      <c r="A31" s="14"/>
      <c r="B31" s="14"/>
      <c r="C31" s="14"/>
      <c r="D31" s="14"/>
      <c r="E31" s="15"/>
      <c r="F31" s="14"/>
      <c r="G31" s="9"/>
      <c r="H31" s="9"/>
      <c r="I31" s="59"/>
      <c r="J31" s="22"/>
      <c r="K31" s="22"/>
      <c r="L31" s="22"/>
      <c r="M31" s="22"/>
    </row>
    <row r="32" spans="1:13" ht="15" customHeight="1" x14ac:dyDescent="0.2">
      <c r="A32" s="93" t="s">
        <v>188</v>
      </c>
      <c r="B32" s="93" t="s">
        <v>188</v>
      </c>
      <c r="C32" s="93" t="s">
        <v>188</v>
      </c>
      <c r="D32" s="93" t="s">
        <v>188</v>
      </c>
      <c r="E32" s="93" t="s">
        <v>188</v>
      </c>
      <c r="F32" s="93" t="s">
        <v>188</v>
      </c>
      <c r="G32" s="9"/>
      <c r="H32" s="9"/>
      <c r="I32" s="59"/>
      <c r="J32" s="22"/>
      <c r="K32" s="22"/>
      <c r="L32" s="22"/>
      <c r="M32" s="22"/>
    </row>
    <row r="33" spans="1:13" ht="15" customHeight="1" x14ac:dyDescent="0.2">
      <c r="A33" s="10" t="s">
        <v>22</v>
      </c>
      <c r="B33" s="10" t="s">
        <v>24</v>
      </c>
      <c r="C33" s="10" t="s">
        <v>194</v>
      </c>
      <c r="D33" s="10" t="s">
        <v>1301</v>
      </c>
      <c r="E33" s="11" t="s">
        <v>0</v>
      </c>
      <c r="F33" s="12" t="s">
        <v>1302</v>
      </c>
      <c r="G33" s="13">
        <v>35700</v>
      </c>
      <c r="H33" s="13">
        <v>41830</v>
      </c>
      <c r="I33" s="56">
        <v>36200</v>
      </c>
      <c r="J33" s="22"/>
      <c r="K33" s="22"/>
      <c r="L33" s="22"/>
      <c r="M33" s="22"/>
    </row>
    <row r="34" spans="1:13" ht="15" customHeight="1" x14ac:dyDescent="0.2">
      <c r="A34" s="10" t="s">
        <v>22</v>
      </c>
      <c r="B34" s="10" t="s">
        <v>24</v>
      </c>
      <c r="C34" s="10" t="s">
        <v>194</v>
      </c>
      <c r="D34" s="10" t="s">
        <v>1303</v>
      </c>
      <c r="E34" s="11" t="s">
        <v>0</v>
      </c>
      <c r="F34" s="12" t="s">
        <v>1304</v>
      </c>
      <c r="G34" s="13">
        <v>2230000</v>
      </c>
      <c r="H34" s="13">
        <v>250000</v>
      </c>
      <c r="I34" s="56">
        <v>3990600</v>
      </c>
      <c r="J34" s="22"/>
      <c r="K34" s="22"/>
      <c r="L34" s="22"/>
      <c r="M34" s="22"/>
    </row>
    <row r="35" spans="1:13" ht="15" customHeight="1" x14ac:dyDescent="0.2">
      <c r="A35" s="93" t="s">
        <v>211</v>
      </c>
      <c r="B35" s="93" t="s">
        <v>211</v>
      </c>
      <c r="C35" s="93" t="s">
        <v>211</v>
      </c>
      <c r="D35" s="93" t="s">
        <v>211</v>
      </c>
      <c r="E35" s="93" t="s">
        <v>211</v>
      </c>
      <c r="F35" s="93" t="s">
        <v>211</v>
      </c>
      <c r="G35" s="20">
        <f>SUM(G33:G34)</f>
        <v>2265700</v>
      </c>
      <c r="H35" s="20">
        <f>SUM(H33:H34)</f>
        <v>291830</v>
      </c>
      <c r="I35" s="63">
        <f>SUM(I33:I34)</f>
        <v>4026800</v>
      </c>
      <c r="J35" s="22"/>
      <c r="K35" s="22"/>
      <c r="L35" s="22"/>
      <c r="M35" s="22"/>
    </row>
    <row r="36" spans="1:13" ht="15" customHeight="1" x14ac:dyDescent="0.2">
      <c r="A36" s="14"/>
      <c r="B36" s="14"/>
      <c r="C36" s="14"/>
      <c r="D36" s="14"/>
      <c r="E36" s="15"/>
      <c r="F36" s="14"/>
      <c r="G36" s="9"/>
      <c r="H36" s="9"/>
      <c r="I36" s="59"/>
      <c r="J36" s="22"/>
      <c r="K36" s="22"/>
      <c r="L36" s="22"/>
      <c r="M36" s="22"/>
    </row>
    <row r="37" spans="1:13" ht="15" customHeight="1" x14ac:dyDescent="0.2">
      <c r="A37" s="93" t="s">
        <v>212</v>
      </c>
      <c r="B37" s="93" t="s">
        <v>212</v>
      </c>
      <c r="C37" s="93" t="s">
        <v>212</v>
      </c>
      <c r="D37" s="93" t="s">
        <v>212</v>
      </c>
      <c r="E37" s="93" t="s">
        <v>212</v>
      </c>
      <c r="F37" s="93" t="s">
        <v>212</v>
      </c>
      <c r="G37" s="9"/>
      <c r="H37" s="9"/>
      <c r="I37" s="59"/>
      <c r="J37" s="22"/>
      <c r="K37" s="22"/>
      <c r="L37" s="22"/>
      <c r="M37" s="22"/>
    </row>
    <row r="38" spans="1:13" ht="15" customHeight="1" x14ac:dyDescent="0.2">
      <c r="A38" s="10" t="s">
        <v>22</v>
      </c>
      <c r="B38" s="10" t="s">
        <v>24</v>
      </c>
      <c r="C38" s="10" t="s">
        <v>218</v>
      </c>
      <c r="D38" s="10" t="s">
        <v>1301</v>
      </c>
      <c r="E38" s="11" t="s">
        <v>0</v>
      </c>
      <c r="F38" s="12" t="s">
        <v>1302</v>
      </c>
      <c r="G38" s="13">
        <v>120000</v>
      </c>
      <c r="H38" s="13">
        <v>120000</v>
      </c>
      <c r="I38" s="56">
        <v>120000</v>
      </c>
      <c r="J38" s="22"/>
      <c r="K38" s="22"/>
      <c r="L38" s="22"/>
      <c r="M38" s="22"/>
    </row>
    <row r="39" spans="1:13" ht="15" customHeight="1" x14ac:dyDescent="0.2">
      <c r="A39" s="14"/>
      <c r="B39" s="14"/>
      <c r="C39" s="14"/>
      <c r="D39" s="14"/>
      <c r="E39" s="15"/>
      <c r="F39" s="14"/>
      <c r="G39" s="9"/>
      <c r="H39" s="9"/>
      <c r="I39" s="59"/>
      <c r="J39" s="22"/>
      <c r="K39" s="22"/>
      <c r="L39" s="22"/>
      <c r="M39" s="22"/>
    </row>
    <row r="40" spans="1:13" ht="15" customHeight="1" x14ac:dyDescent="0.2">
      <c r="A40" s="93" t="s">
        <v>223</v>
      </c>
      <c r="B40" s="93" t="s">
        <v>223</v>
      </c>
      <c r="C40" s="93" t="s">
        <v>223</v>
      </c>
      <c r="D40" s="93" t="s">
        <v>223</v>
      </c>
      <c r="E40" s="93" t="s">
        <v>223</v>
      </c>
      <c r="F40" s="93" t="s">
        <v>223</v>
      </c>
      <c r="G40" s="9"/>
      <c r="H40" s="9"/>
      <c r="I40" s="59"/>
      <c r="J40" s="22"/>
      <c r="K40" s="22"/>
      <c r="L40" s="22"/>
      <c r="M40" s="22"/>
    </row>
    <row r="41" spans="1:13" ht="15" customHeight="1" x14ac:dyDescent="0.2">
      <c r="A41" s="10" t="s">
        <v>22</v>
      </c>
      <c r="B41" s="10" t="s">
        <v>24</v>
      </c>
      <c r="C41" s="10" t="s">
        <v>229</v>
      </c>
      <c r="D41" s="10" t="s">
        <v>1301</v>
      </c>
      <c r="E41" s="11" t="s">
        <v>0</v>
      </c>
      <c r="F41" s="12" t="s">
        <v>1302</v>
      </c>
      <c r="G41" s="13">
        <v>50000</v>
      </c>
      <c r="H41" s="13">
        <v>69400</v>
      </c>
      <c r="I41" s="56">
        <v>60000</v>
      </c>
      <c r="J41" s="31"/>
      <c r="K41" s="22"/>
      <c r="L41" s="22"/>
      <c r="M41" s="22"/>
    </row>
    <row r="42" spans="1:13" ht="15" customHeight="1" x14ac:dyDescent="0.2">
      <c r="A42" s="14"/>
      <c r="B42" s="14"/>
      <c r="C42" s="14"/>
      <c r="D42" s="14"/>
      <c r="E42" s="15"/>
      <c r="F42" s="14"/>
      <c r="G42" s="9"/>
      <c r="H42" s="9"/>
      <c r="I42" s="59"/>
      <c r="J42" s="22"/>
      <c r="K42" s="22"/>
      <c r="L42" s="22"/>
      <c r="M42" s="22"/>
    </row>
    <row r="43" spans="1:13" ht="15" customHeight="1" x14ac:dyDescent="0.2">
      <c r="A43" s="93" t="s">
        <v>234</v>
      </c>
      <c r="B43" s="93" t="s">
        <v>234</v>
      </c>
      <c r="C43" s="93" t="s">
        <v>234</v>
      </c>
      <c r="D43" s="93" t="s">
        <v>234</v>
      </c>
      <c r="E43" s="93" t="s">
        <v>234</v>
      </c>
      <c r="F43" s="93" t="s">
        <v>234</v>
      </c>
      <c r="G43" s="9"/>
      <c r="H43" s="9"/>
      <c r="I43" s="59"/>
      <c r="J43" s="22"/>
      <c r="K43" s="22"/>
      <c r="L43" s="22"/>
      <c r="M43" s="22"/>
    </row>
    <row r="44" spans="1:13" ht="15" customHeight="1" x14ac:dyDescent="0.2">
      <c r="A44" s="10" t="s">
        <v>22</v>
      </c>
      <c r="B44" s="10" t="s">
        <v>24</v>
      </c>
      <c r="C44" s="10" t="s">
        <v>242</v>
      </c>
      <c r="D44" s="10" t="s">
        <v>1301</v>
      </c>
      <c r="E44" s="11" t="s">
        <v>0</v>
      </c>
      <c r="F44" s="12" t="s">
        <v>1302</v>
      </c>
      <c r="G44" s="13">
        <v>4000</v>
      </c>
      <c r="H44" s="13">
        <v>8300</v>
      </c>
      <c r="I44" s="56">
        <v>4000</v>
      </c>
      <c r="J44" s="22"/>
      <c r="K44" s="22"/>
      <c r="L44" s="22"/>
      <c r="M44" s="22"/>
    </row>
    <row r="45" spans="1:13" ht="15" customHeight="1" x14ac:dyDescent="0.2">
      <c r="A45" s="14"/>
      <c r="B45" s="14"/>
      <c r="C45" s="14"/>
      <c r="D45" s="14"/>
      <c r="E45" s="15"/>
      <c r="F45" s="14"/>
      <c r="G45" s="9"/>
      <c r="H45" s="9"/>
      <c r="I45" s="59"/>
      <c r="J45" s="22"/>
      <c r="K45" s="22"/>
      <c r="L45" s="22"/>
      <c r="M45" s="22"/>
    </row>
    <row r="46" spans="1:13" ht="15" customHeight="1" x14ac:dyDescent="0.2">
      <c r="A46" s="93" t="s">
        <v>255</v>
      </c>
      <c r="B46" s="93" t="s">
        <v>255</v>
      </c>
      <c r="C46" s="93" t="s">
        <v>255</v>
      </c>
      <c r="D46" s="93" t="s">
        <v>255</v>
      </c>
      <c r="E46" s="93" t="s">
        <v>255</v>
      </c>
      <c r="F46" s="93" t="s">
        <v>255</v>
      </c>
      <c r="G46" s="9"/>
      <c r="H46" s="9"/>
      <c r="I46" s="59"/>
      <c r="J46" s="22"/>
      <c r="K46" s="22"/>
      <c r="L46" s="22"/>
      <c r="M46" s="22"/>
    </row>
    <row r="47" spans="1:13" ht="15" customHeight="1" x14ac:dyDescent="0.2">
      <c r="A47" s="10" t="s">
        <v>22</v>
      </c>
      <c r="B47" s="10" t="s">
        <v>24</v>
      </c>
      <c r="C47" s="10" t="s">
        <v>261</v>
      </c>
      <c r="D47" s="10" t="s">
        <v>1301</v>
      </c>
      <c r="E47" s="11" t="s">
        <v>0</v>
      </c>
      <c r="F47" s="12" t="s">
        <v>1302</v>
      </c>
      <c r="G47" s="13">
        <v>5900</v>
      </c>
      <c r="H47" s="13">
        <v>5800</v>
      </c>
      <c r="I47" s="56">
        <v>5800</v>
      </c>
      <c r="J47" s="22"/>
      <c r="K47" s="22"/>
      <c r="L47" s="22"/>
      <c r="M47" s="22"/>
    </row>
    <row r="48" spans="1:13" ht="15" customHeight="1" x14ac:dyDescent="0.2">
      <c r="A48" s="14"/>
      <c r="B48" s="14"/>
      <c r="C48" s="14"/>
      <c r="D48" s="14"/>
      <c r="E48" s="15"/>
      <c r="F48" s="14"/>
      <c r="G48" s="9"/>
      <c r="H48" s="9"/>
      <c r="I48" s="59"/>
      <c r="J48" s="22"/>
      <c r="K48" s="22"/>
      <c r="L48" s="22"/>
      <c r="M48" s="22"/>
    </row>
    <row r="49" spans="1:17" ht="15" customHeight="1" x14ac:dyDescent="0.2">
      <c r="A49" s="93" t="s">
        <v>271</v>
      </c>
      <c r="B49" s="93" t="s">
        <v>271</v>
      </c>
      <c r="C49" s="93" t="s">
        <v>271</v>
      </c>
      <c r="D49" s="93" t="s">
        <v>271</v>
      </c>
      <c r="E49" s="93" t="s">
        <v>271</v>
      </c>
      <c r="F49" s="93" t="s">
        <v>271</v>
      </c>
      <c r="G49" s="9"/>
      <c r="H49" s="9"/>
      <c r="I49" s="59"/>
      <c r="J49" s="22"/>
      <c r="K49" s="22"/>
      <c r="L49" s="22"/>
      <c r="M49" s="22"/>
    </row>
    <row r="50" spans="1:17" ht="15" customHeight="1" x14ac:dyDescent="0.2">
      <c r="A50" s="10" t="s">
        <v>22</v>
      </c>
      <c r="B50" s="10" t="s">
        <v>24</v>
      </c>
      <c r="C50" s="10" t="s">
        <v>279</v>
      </c>
      <c r="D50" s="10" t="s">
        <v>1305</v>
      </c>
      <c r="E50" s="11" t="s">
        <v>0</v>
      </c>
      <c r="F50" s="12" t="s">
        <v>1306</v>
      </c>
      <c r="G50" s="13">
        <v>0</v>
      </c>
      <c r="H50" s="13">
        <v>0</v>
      </c>
      <c r="I50" s="56">
        <v>0</v>
      </c>
      <c r="J50" s="22"/>
      <c r="K50" s="22"/>
      <c r="L50" s="22"/>
      <c r="M50" s="22"/>
    </row>
    <row r="51" spans="1:17" ht="15" customHeight="1" x14ac:dyDescent="0.2">
      <c r="A51" s="14"/>
      <c r="B51" s="14"/>
      <c r="C51" s="14"/>
      <c r="D51" s="14"/>
      <c r="E51" s="15"/>
      <c r="F51" s="14"/>
      <c r="G51" s="9"/>
      <c r="H51" s="9"/>
      <c r="I51" s="59"/>
      <c r="J51" s="22"/>
      <c r="K51" s="22"/>
      <c r="L51" s="22"/>
      <c r="M51" s="22"/>
    </row>
    <row r="52" spans="1:17" ht="15" customHeight="1" x14ac:dyDescent="0.2">
      <c r="A52" s="93" t="s">
        <v>284</v>
      </c>
      <c r="B52" s="93" t="s">
        <v>284</v>
      </c>
      <c r="C52" s="93" t="s">
        <v>284</v>
      </c>
      <c r="D52" s="93" t="s">
        <v>284</v>
      </c>
      <c r="E52" s="93" t="s">
        <v>284</v>
      </c>
      <c r="F52" s="93" t="s">
        <v>284</v>
      </c>
      <c r="G52" s="9"/>
      <c r="H52" s="9"/>
      <c r="I52" s="59"/>
      <c r="J52" s="22"/>
      <c r="K52" s="22"/>
      <c r="L52" s="22"/>
      <c r="M52" s="22"/>
    </row>
    <row r="53" spans="1:17" ht="15" customHeight="1" x14ac:dyDescent="0.2">
      <c r="A53" s="10" t="s">
        <v>22</v>
      </c>
      <c r="B53" s="10" t="s">
        <v>24</v>
      </c>
      <c r="C53" s="10" t="s">
        <v>290</v>
      </c>
      <c r="D53" s="10" t="s">
        <v>1303</v>
      </c>
      <c r="E53" s="11" t="s">
        <v>0</v>
      </c>
      <c r="F53" s="12" t="s">
        <v>1304</v>
      </c>
      <c r="G53" s="13">
        <v>0</v>
      </c>
      <c r="H53" s="13">
        <v>265600</v>
      </c>
      <c r="I53" s="56">
        <v>0</v>
      </c>
      <c r="J53" s="22"/>
      <c r="K53" s="22"/>
      <c r="L53" s="22"/>
      <c r="M53" s="22"/>
    </row>
    <row r="54" spans="1:17" ht="15" customHeight="1" x14ac:dyDescent="0.2">
      <c r="A54" s="1"/>
      <c r="B54" s="1"/>
      <c r="C54" s="1"/>
      <c r="D54" s="1"/>
      <c r="E54" s="1"/>
      <c r="F54" s="1"/>
      <c r="G54" s="5"/>
      <c r="H54" s="5"/>
      <c r="I54" s="64"/>
      <c r="J54" s="24"/>
      <c r="K54" s="24"/>
      <c r="L54" s="24"/>
      <c r="M54" s="24"/>
      <c r="N54" s="25"/>
      <c r="O54" s="25"/>
      <c r="P54" s="25"/>
      <c r="Q54" s="25"/>
    </row>
    <row r="55" spans="1:17" ht="15" customHeight="1" x14ac:dyDescent="0.2">
      <c r="A55" s="35" t="s">
        <v>1286</v>
      </c>
      <c r="B55" s="35"/>
      <c r="C55" s="35"/>
      <c r="D55" s="35"/>
      <c r="E55" s="35"/>
      <c r="F55" s="35"/>
      <c r="G55" s="36">
        <f>G53+G50+G47+G44+G41+G38+G35+G30+G27+G24+G21+G18+G15+G12</f>
        <v>5625800</v>
      </c>
      <c r="H55" s="36">
        <f t="shared" ref="H55:I55" si="0">H53+H50+H47+H44+H41+H38+H35+H30+H27+H24+H21+H18+H15+H12</f>
        <v>4653860</v>
      </c>
      <c r="I55" s="36">
        <f t="shared" si="0"/>
        <v>7665400</v>
      </c>
      <c r="J55" s="37"/>
      <c r="K55" s="37"/>
      <c r="L55" s="37"/>
      <c r="M55" s="37"/>
      <c r="N55" s="38"/>
      <c r="O55" s="38"/>
      <c r="P55" s="38"/>
      <c r="Q55" s="38"/>
    </row>
    <row r="56" spans="1:17" ht="15" customHeight="1" x14ac:dyDescent="0.2">
      <c r="A56" s="34"/>
      <c r="B56" s="34"/>
      <c r="C56" s="34"/>
      <c r="D56" s="34"/>
      <c r="E56" s="34"/>
      <c r="F56" s="34"/>
      <c r="G56" s="25"/>
      <c r="H56" s="25"/>
      <c r="I56" s="65"/>
      <c r="J56" s="24"/>
      <c r="K56" s="24"/>
      <c r="L56" s="24"/>
      <c r="M56" s="24"/>
      <c r="N56" s="25"/>
      <c r="O56" s="25"/>
      <c r="P56" s="25"/>
      <c r="Q56" s="25"/>
    </row>
    <row r="57" spans="1:17" ht="15" customHeight="1" x14ac:dyDescent="0.2">
      <c r="A57" s="1"/>
      <c r="B57" s="1"/>
      <c r="C57" s="1"/>
      <c r="D57" s="1"/>
      <c r="E57" s="1"/>
      <c r="F57" s="1"/>
      <c r="G57" s="5"/>
      <c r="H57" s="5"/>
      <c r="I57" s="64"/>
      <c r="J57" s="24"/>
      <c r="K57" s="24"/>
      <c r="L57" s="24"/>
      <c r="M57" s="24"/>
      <c r="N57" s="25"/>
      <c r="O57" s="25"/>
      <c r="P57" s="25"/>
      <c r="Q57" s="25"/>
    </row>
    <row r="58" spans="1:17" ht="15" customHeight="1" x14ac:dyDescent="0.2">
      <c r="A58" s="1"/>
      <c r="B58" s="1"/>
      <c r="C58" s="1"/>
      <c r="D58" s="1"/>
      <c r="E58" s="1"/>
      <c r="F58" s="1"/>
      <c r="G58" s="5"/>
      <c r="H58" s="5"/>
      <c r="I58" s="64"/>
      <c r="J58" s="24"/>
      <c r="K58" s="24"/>
      <c r="L58" s="24"/>
      <c r="M58" s="24"/>
      <c r="N58" s="25"/>
      <c r="O58" s="25"/>
      <c r="P58" s="25"/>
      <c r="Q58" s="25"/>
    </row>
    <row r="59" spans="1:17" ht="15" customHeight="1" x14ac:dyDescent="0.2">
      <c r="A59" s="1"/>
      <c r="B59" s="1"/>
      <c r="C59" s="1"/>
      <c r="D59" s="1"/>
      <c r="E59" s="1"/>
      <c r="F59" s="1"/>
      <c r="G59" s="5"/>
      <c r="H59" s="5"/>
      <c r="I59" s="64"/>
      <c r="J59" s="24"/>
      <c r="K59" s="24"/>
      <c r="L59" s="24"/>
      <c r="M59" s="24"/>
      <c r="N59" s="25"/>
      <c r="O59" s="25"/>
      <c r="P59" s="25"/>
      <c r="Q59" s="25"/>
    </row>
    <row r="60" spans="1:17" ht="15" customHeight="1" x14ac:dyDescent="0.2">
      <c r="A60" s="35" t="s">
        <v>295</v>
      </c>
      <c r="B60" s="1"/>
      <c r="C60" s="1"/>
      <c r="D60" s="1"/>
      <c r="E60" s="1"/>
      <c r="F60" s="1"/>
      <c r="G60" s="5"/>
      <c r="H60" s="5"/>
      <c r="I60" s="64"/>
      <c r="J60" s="24"/>
      <c r="K60" s="24"/>
      <c r="L60" s="24"/>
      <c r="M60" s="24"/>
      <c r="N60" s="25"/>
      <c r="O60" s="25"/>
      <c r="P60" s="25"/>
      <c r="Q60" s="25"/>
    </row>
    <row r="61" spans="1:17" ht="48.75" customHeight="1" x14ac:dyDescent="0.2">
      <c r="A61" s="16" t="s">
        <v>8</v>
      </c>
      <c r="B61" s="16" t="s">
        <v>9</v>
      </c>
      <c r="C61" s="16" t="s">
        <v>11</v>
      </c>
      <c r="D61" s="16" t="s">
        <v>12</v>
      </c>
      <c r="E61" s="16" t="s">
        <v>13</v>
      </c>
      <c r="F61" s="16" t="s">
        <v>14</v>
      </c>
      <c r="G61" s="17" t="s">
        <v>1280</v>
      </c>
      <c r="H61" s="52" t="s">
        <v>1281</v>
      </c>
      <c r="I61" s="66" t="s">
        <v>1282</v>
      </c>
      <c r="J61" s="24"/>
      <c r="K61" s="24"/>
      <c r="L61" s="24"/>
      <c r="M61" s="24"/>
      <c r="N61" s="25"/>
      <c r="O61" s="25"/>
      <c r="P61" s="25"/>
      <c r="Q61" s="25"/>
    </row>
    <row r="62" spans="1:17" ht="15" customHeight="1" x14ac:dyDescent="0.2">
      <c r="A62" s="103" t="s">
        <v>296</v>
      </c>
      <c r="B62" s="103" t="s">
        <v>296</v>
      </c>
      <c r="C62" s="103" t="s">
        <v>296</v>
      </c>
      <c r="D62" s="103" t="s">
        <v>296</v>
      </c>
      <c r="E62" s="103" t="s">
        <v>296</v>
      </c>
      <c r="F62" s="103" t="s">
        <v>296</v>
      </c>
      <c r="G62" s="27"/>
      <c r="H62" s="27"/>
      <c r="I62" s="67"/>
      <c r="J62" s="24"/>
      <c r="K62" s="24"/>
      <c r="L62" s="24"/>
      <c r="M62" s="24"/>
      <c r="N62" s="25"/>
      <c r="O62" s="25"/>
      <c r="P62" s="25"/>
      <c r="Q62" s="25"/>
    </row>
    <row r="63" spans="1:17" ht="15" customHeight="1" x14ac:dyDescent="0.2">
      <c r="A63" s="39" t="s">
        <v>22</v>
      </c>
      <c r="B63" s="39" t="s">
        <v>24</v>
      </c>
      <c r="C63" s="39" t="s">
        <v>303</v>
      </c>
      <c r="D63" s="39" t="s">
        <v>1309</v>
      </c>
      <c r="E63" s="40" t="s">
        <v>0</v>
      </c>
      <c r="F63" s="41" t="s">
        <v>1310</v>
      </c>
      <c r="G63" s="42">
        <v>50000</v>
      </c>
      <c r="H63" s="42">
        <v>50000</v>
      </c>
      <c r="I63" s="68">
        <v>45000</v>
      </c>
      <c r="J63" s="22"/>
      <c r="K63" s="22"/>
      <c r="L63" s="22"/>
      <c r="M63" s="22"/>
    </row>
    <row r="64" spans="1:17" ht="15" customHeight="1" x14ac:dyDescent="0.2">
      <c r="A64" s="14"/>
      <c r="B64" s="14"/>
      <c r="C64" s="14"/>
      <c r="D64" s="14"/>
      <c r="E64" s="15"/>
      <c r="F64" s="14"/>
      <c r="G64" s="9"/>
      <c r="H64" s="9"/>
      <c r="I64" s="59"/>
      <c r="J64" s="22"/>
      <c r="K64" s="22"/>
      <c r="L64" s="22"/>
      <c r="M64" s="22"/>
    </row>
    <row r="65" spans="1:13" ht="15" customHeight="1" x14ac:dyDescent="0.2">
      <c r="A65" s="93" t="s">
        <v>315</v>
      </c>
      <c r="B65" s="93" t="s">
        <v>315</v>
      </c>
      <c r="C65" s="93" t="s">
        <v>315</v>
      </c>
      <c r="D65" s="93" t="s">
        <v>315</v>
      </c>
      <c r="E65" s="93" t="s">
        <v>315</v>
      </c>
      <c r="F65" s="93" t="s">
        <v>315</v>
      </c>
      <c r="G65" s="9"/>
      <c r="H65" s="9"/>
      <c r="I65" s="59"/>
      <c r="J65" s="22"/>
      <c r="K65" s="22"/>
      <c r="L65" s="22"/>
      <c r="M65" s="22"/>
    </row>
    <row r="66" spans="1:13" ht="15" customHeight="1" x14ac:dyDescent="0.2">
      <c r="A66" s="10" t="s">
        <v>22</v>
      </c>
      <c r="B66" s="10" t="s">
        <v>24</v>
      </c>
      <c r="C66" s="10" t="s">
        <v>323</v>
      </c>
      <c r="D66" s="10" t="s">
        <v>1309</v>
      </c>
      <c r="E66" s="11" t="s">
        <v>0</v>
      </c>
      <c r="F66" s="41" t="s">
        <v>1310</v>
      </c>
      <c r="G66" s="13">
        <v>4000</v>
      </c>
      <c r="H66" s="13">
        <v>4000</v>
      </c>
      <c r="I66" s="56">
        <v>0</v>
      </c>
      <c r="J66" s="22"/>
      <c r="K66" s="22"/>
      <c r="L66" s="22"/>
      <c r="M66" s="22"/>
    </row>
    <row r="67" spans="1:13" ht="15" customHeight="1" x14ac:dyDescent="0.2">
      <c r="A67" s="14"/>
      <c r="B67" s="14"/>
      <c r="C67" s="14"/>
      <c r="D67" s="14"/>
      <c r="E67" s="15"/>
      <c r="F67" s="14"/>
      <c r="G67" s="9"/>
      <c r="H67" s="9"/>
      <c r="I67" s="59"/>
      <c r="J67" s="22"/>
      <c r="K67" s="22"/>
      <c r="L67" s="22"/>
      <c r="M67" s="22"/>
    </row>
    <row r="68" spans="1:13" ht="15" customHeight="1" x14ac:dyDescent="0.2">
      <c r="A68" s="93" t="s">
        <v>331</v>
      </c>
      <c r="B68" s="93" t="s">
        <v>331</v>
      </c>
      <c r="C68" s="93" t="s">
        <v>331</v>
      </c>
      <c r="D68" s="93" t="s">
        <v>331</v>
      </c>
      <c r="E68" s="93" t="s">
        <v>331</v>
      </c>
      <c r="F68" s="93" t="s">
        <v>331</v>
      </c>
      <c r="G68" s="9"/>
      <c r="H68" s="9"/>
      <c r="I68" s="59"/>
      <c r="J68" s="22"/>
      <c r="K68" s="22"/>
      <c r="L68" s="22"/>
      <c r="M68" s="22"/>
    </row>
    <row r="69" spans="1:13" ht="15" customHeight="1" x14ac:dyDescent="0.2">
      <c r="A69" s="10" t="s">
        <v>22</v>
      </c>
      <c r="B69" s="10" t="s">
        <v>24</v>
      </c>
      <c r="C69" s="10" t="s">
        <v>117</v>
      </c>
      <c r="D69" s="10" t="s">
        <v>1309</v>
      </c>
      <c r="E69" s="11" t="s">
        <v>0</v>
      </c>
      <c r="F69" s="41" t="s">
        <v>1310</v>
      </c>
      <c r="G69" s="13">
        <v>350000</v>
      </c>
      <c r="H69" s="13">
        <v>308300</v>
      </c>
      <c r="I69" s="56">
        <v>124000</v>
      </c>
      <c r="J69" s="22"/>
      <c r="K69" s="22"/>
      <c r="L69" s="22"/>
      <c r="M69" s="22"/>
    </row>
    <row r="70" spans="1:13" ht="15" customHeight="1" x14ac:dyDescent="0.2">
      <c r="A70" s="10" t="s">
        <v>22</v>
      </c>
      <c r="B70" s="10" t="s">
        <v>24</v>
      </c>
      <c r="C70" s="10" t="s">
        <v>117</v>
      </c>
      <c r="D70" s="10" t="s">
        <v>1311</v>
      </c>
      <c r="E70" s="11" t="s">
        <v>0</v>
      </c>
      <c r="F70" s="12" t="s">
        <v>1312</v>
      </c>
      <c r="G70" s="13">
        <v>0</v>
      </c>
      <c r="H70" s="13">
        <v>41700</v>
      </c>
      <c r="I70" s="56">
        <v>985000</v>
      </c>
      <c r="J70" s="77"/>
      <c r="K70" s="22"/>
      <c r="L70" s="22"/>
      <c r="M70" s="22"/>
    </row>
    <row r="71" spans="1:13" ht="15" customHeight="1" x14ac:dyDescent="0.2">
      <c r="A71" s="93" t="s">
        <v>354</v>
      </c>
      <c r="B71" s="93" t="s">
        <v>354</v>
      </c>
      <c r="C71" s="93" t="s">
        <v>354</v>
      </c>
      <c r="D71" s="93" t="s">
        <v>354</v>
      </c>
      <c r="E71" s="93" t="s">
        <v>354</v>
      </c>
      <c r="F71" s="14"/>
      <c r="G71" s="20">
        <f>SUM(G69:G70)</f>
        <v>350000</v>
      </c>
      <c r="H71" s="20">
        <f>SUM(H69:H70)</f>
        <v>350000</v>
      </c>
      <c r="I71" s="63">
        <f>SUM(I69:I70)</f>
        <v>1109000</v>
      </c>
      <c r="J71" s="22"/>
      <c r="K71" s="22"/>
      <c r="L71" s="22"/>
      <c r="M71" s="22"/>
    </row>
    <row r="72" spans="1:13" ht="15" customHeight="1" x14ac:dyDescent="0.2">
      <c r="A72" s="75"/>
      <c r="B72" s="75"/>
      <c r="C72" s="75"/>
      <c r="D72" s="75"/>
      <c r="E72" s="75"/>
      <c r="F72" s="14"/>
      <c r="G72" s="20"/>
      <c r="H72" s="20"/>
      <c r="I72" s="63"/>
      <c r="J72" s="22"/>
      <c r="K72" s="22"/>
      <c r="L72" s="22"/>
      <c r="M72" s="22"/>
    </row>
    <row r="73" spans="1:13" ht="15" customHeight="1" x14ac:dyDescent="0.2">
      <c r="A73" s="93" t="s">
        <v>355</v>
      </c>
      <c r="B73" s="93" t="s">
        <v>355</v>
      </c>
      <c r="C73" s="93" t="s">
        <v>355</v>
      </c>
      <c r="D73" s="93" t="s">
        <v>355</v>
      </c>
      <c r="E73" s="93" t="s">
        <v>355</v>
      </c>
      <c r="F73" s="93" t="s">
        <v>355</v>
      </c>
      <c r="G73" s="9"/>
      <c r="H73" s="9"/>
      <c r="I73" s="59"/>
      <c r="J73" s="22"/>
      <c r="K73" s="22"/>
      <c r="L73" s="22"/>
      <c r="M73" s="22"/>
    </row>
    <row r="74" spans="1:13" ht="15" customHeight="1" x14ac:dyDescent="0.2">
      <c r="A74" s="10" t="s">
        <v>22</v>
      </c>
      <c r="B74" s="10" t="s">
        <v>24</v>
      </c>
      <c r="C74" s="10" t="s">
        <v>362</v>
      </c>
      <c r="D74" s="10" t="s">
        <v>1309</v>
      </c>
      <c r="E74" s="11" t="s">
        <v>0</v>
      </c>
      <c r="F74" s="41" t="s">
        <v>1310</v>
      </c>
      <c r="G74" s="13">
        <v>120000</v>
      </c>
      <c r="H74" s="13">
        <v>120000</v>
      </c>
      <c r="I74" s="56">
        <v>120000</v>
      </c>
      <c r="J74" s="22"/>
      <c r="K74" s="22"/>
      <c r="L74" s="22"/>
      <c r="M74" s="22"/>
    </row>
    <row r="75" spans="1:13" ht="15" customHeight="1" x14ac:dyDescent="0.2">
      <c r="A75" s="10" t="s">
        <v>22</v>
      </c>
      <c r="B75" s="10" t="s">
        <v>24</v>
      </c>
      <c r="C75" s="10" t="s">
        <v>362</v>
      </c>
      <c r="D75" s="10" t="s">
        <v>1311</v>
      </c>
      <c r="E75" s="11" t="s">
        <v>0</v>
      </c>
      <c r="F75" s="12" t="s">
        <v>1312</v>
      </c>
      <c r="G75" s="13">
        <v>100000</v>
      </c>
      <c r="H75" s="13">
        <v>100000</v>
      </c>
      <c r="I75" s="56">
        <v>100000</v>
      </c>
      <c r="J75" s="22"/>
      <c r="K75" s="22"/>
      <c r="L75" s="22"/>
      <c r="M75" s="22"/>
    </row>
    <row r="76" spans="1:13" ht="15" customHeight="1" x14ac:dyDescent="0.2">
      <c r="A76" s="93" t="s">
        <v>377</v>
      </c>
      <c r="B76" s="93" t="s">
        <v>377</v>
      </c>
      <c r="C76" s="93" t="s">
        <v>377</v>
      </c>
      <c r="D76" s="93" t="s">
        <v>377</v>
      </c>
      <c r="E76" s="93" t="s">
        <v>377</v>
      </c>
      <c r="F76" s="14"/>
      <c r="G76" s="20">
        <f>SUM(G74:G75)</f>
        <v>220000</v>
      </c>
      <c r="H76" s="20">
        <f>SUM(H74:H75)</f>
        <v>220000</v>
      </c>
      <c r="I76" s="63">
        <f>SUM(I74:I75)</f>
        <v>220000</v>
      </c>
      <c r="J76" s="22"/>
      <c r="K76" s="22"/>
      <c r="L76" s="22"/>
      <c r="M76" s="22"/>
    </row>
    <row r="77" spans="1:13" ht="15" customHeight="1" x14ac:dyDescent="0.2">
      <c r="A77" s="14"/>
      <c r="B77" s="14"/>
      <c r="C77" s="14"/>
      <c r="D77" s="14"/>
      <c r="E77" s="15"/>
      <c r="F77" s="14"/>
      <c r="G77" s="9"/>
      <c r="H77" s="9"/>
      <c r="I77" s="59"/>
      <c r="J77" s="22"/>
      <c r="K77" s="22"/>
      <c r="L77" s="22"/>
      <c r="M77" s="22"/>
    </row>
    <row r="78" spans="1:13" ht="15" customHeight="1" x14ac:dyDescent="0.2">
      <c r="A78" s="93" t="s">
        <v>382</v>
      </c>
      <c r="B78" s="93" t="s">
        <v>382</v>
      </c>
      <c r="C78" s="93" t="s">
        <v>382</v>
      </c>
      <c r="D78" s="93" t="s">
        <v>382</v>
      </c>
      <c r="E78" s="93" t="s">
        <v>382</v>
      </c>
      <c r="F78" s="93" t="s">
        <v>382</v>
      </c>
      <c r="G78" s="9"/>
      <c r="H78" s="9"/>
      <c r="I78" s="59"/>
      <c r="J78" s="22"/>
      <c r="K78" s="22"/>
      <c r="L78" s="22"/>
      <c r="M78" s="22"/>
    </row>
    <row r="79" spans="1:13" ht="15" customHeight="1" x14ac:dyDescent="0.2">
      <c r="A79" s="10" t="s">
        <v>22</v>
      </c>
      <c r="B79" s="10" t="s">
        <v>24</v>
      </c>
      <c r="C79" s="10" t="s">
        <v>201</v>
      </c>
      <c r="D79" s="10" t="s">
        <v>1309</v>
      </c>
      <c r="E79" s="11" t="s">
        <v>0</v>
      </c>
      <c r="F79" s="41" t="s">
        <v>1310</v>
      </c>
      <c r="G79" s="13">
        <v>0</v>
      </c>
      <c r="H79" s="13">
        <v>1000</v>
      </c>
      <c r="I79" s="56">
        <v>1000</v>
      </c>
      <c r="J79" s="22"/>
      <c r="K79" s="22"/>
      <c r="L79" s="22"/>
      <c r="M79" s="22"/>
    </row>
    <row r="80" spans="1:13" ht="15" customHeight="1" x14ac:dyDescent="0.2">
      <c r="A80" s="10" t="s">
        <v>22</v>
      </c>
      <c r="B80" s="10" t="s">
        <v>24</v>
      </c>
      <c r="C80" s="10" t="s">
        <v>201</v>
      </c>
      <c r="D80" s="10" t="s">
        <v>1311</v>
      </c>
      <c r="E80" s="11" t="s">
        <v>0</v>
      </c>
      <c r="F80" s="12" t="s">
        <v>1312</v>
      </c>
      <c r="G80" s="13">
        <v>544500</v>
      </c>
      <c r="H80" s="13">
        <v>543500</v>
      </c>
      <c r="I80" s="56">
        <v>543500</v>
      </c>
      <c r="J80" s="22"/>
      <c r="K80" s="22"/>
      <c r="L80" s="22"/>
      <c r="M80" s="22"/>
    </row>
    <row r="81" spans="1:13" ht="15" customHeight="1" x14ac:dyDescent="0.2">
      <c r="A81" s="93" t="s">
        <v>395</v>
      </c>
      <c r="B81" s="93" t="s">
        <v>395</v>
      </c>
      <c r="C81" s="93" t="s">
        <v>395</v>
      </c>
      <c r="D81" s="93" t="s">
        <v>395</v>
      </c>
      <c r="E81" s="93" t="s">
        <v>395</v>
      </c>
      <c r="F81" s="14"/>
      <c r="G81" s="20">
        <f>SUM(G79:G80)</f>
        <v>544500</v>
      </c>
      <c r="H81" s="20">
        <f t="shared" ref="H81:I81" si="1">SUM(H79:H80)</f>
        <v>544500</v>
      </c>
      <c r="I81" s="63">
        <f t="shared" si="1"/>
        <v>544500</v>
      </c>
      <c r="J81" s="22"/>
      <c r="K81" s="22"/>
      <c r="L81" s="22"/>
      <c r="M81" s="22"/>
    </row>
    <row r="82" spans="1:13" ht="15" customHeight="1" x14ac:dyDescent="0.2">
      <c r="A82" s="14"/>
      <c r="B82" s="14"/>
      <c r="C82" s="14"/>
      <c r="D82" s="14"/>
      <c r="E82" s="15"/>
      <c r="F82" s="14"/>
      <c r="G82" s="9"/>
      <c r="H82" s="9"/>
      <c r="I82" s="59"/>
      <c r="J82" s="22"/>
      <c r="K82" s="22"/>
      <c r="L82" s="22"/>
      <c r="M82" s="22"/>
    </row>
    <row r="83" spans="1:13" ht="15" customHeight="1" x14ac:dyDescent="0.2">
      <c r="A83" s="93" t="s">
        <v>397</v>
      </c>
      <c r="B83" s="93" t="s">
        <v>397</v>
      </c>
      <c r="C83" s="93" t="s">
        <v>397</v>
      </c>
      <c r="D83" s="93" t="s">
        <v>397</v>
      </c>
      <c r="E83" s="93" t="s">
        <v>397</v>
      </c>
      <c r="F83" s="93" t="s">
        <v>397</v>
      </c>
      <c r="G83" s="9"/>
      <c r="H83" s="9"/>
      <c r="I83" s="59"/>
      <c r="J83" s="22"/>
      <c r="K83" s="22"/>
      <c r="L83" s="22"/>
      <c r="M83" s="22"/>
    </row>
    <row r="84" spans="1:13" ht="15" customHeight="1" x14ac:dyDescent="0.2">
      <c r="A84" s="10" t="s">
        <v>22</v>
      </c>
      <c r="B84" s="10" t="s">
        <v>24</v>
      </c>
      <c r="C84" s="10" t="s">
        <v>404</v>
      </c>
      <c r="D84" s="10" t="s">
        <v>1309</v>
      </c>
      <c r="E84" s="11" t="s">
        <v>0</v>
      </c>
      <c r="F84" s="41" t="s">
        <v>1310</v>
      </c>
      <c r="G84" s="13">
        <v>175000</v>
      </c>
      <c r="H84" s="13">
        <v>175000</v>
      </c>
      <c r="I84" s="56">
        <v>750000</v>
      </c>
      <c r="J84" s="22"/>
      <c r="K84" s="22"/>
      <c r="L84" s="22"/>
      <c r="M84" s="22"/>
    </row>
    <row r="85" spans="1:13" ht="15" customHeight="1" x14ac:dyDescent="0.2">
      <c r="A85" s="14"/>
      <c r="B85" s="14"/>
      <c r="C85" s="14"/>
      <c r="D85" s="14"/>
      <c r="E85" s="15"/>
      <c r="F85" s="14"/>
      <c r="G85" s="9"/>
      <c r="H85" s="9"/>
      <c r="I85" s="59"/>
      <c r="J85" s="22"/>
      <c r="K85" s="22"/>
      <c r="L85" s="22"/>
      <c r="M85" s="22"/>
    </row>
    <row r="86" spans="1:13" ht="15" customHeight="1" x14ac:dyDescent="0.2">
      <c r="A86" s="93" t="s">
        <v>416</v>
      </c>
      <c r="B86" s="93" t="s">
        <v>416</v>
      </c>
      <c r="C86" s="93" t="s">
        <v>416</v>
      </c>
      <c r="D86" s="93" t="s">
        <v>416</v>
      </c>
      <c r="E86" s="93" t="s">
        <v>416</v>
      </c>
      <c r="F86" s="93" t="s">
        <v>416</v>
      </c>
      <c r="G86" s="9"/>
      <c r="H86" s="9"/>
      <c r="I86" s="59"/>
      <c r="J86" s="22"/>
      <c r="K86" s="22"/>
      <c r="L86" s="22"/>
      <c r="M86" s="22"/>
    </row>
    <row r="87" spans="1:13" ht="15" customHeight="1" x14ac:dyDescent="0.2">
      <c r="A87" s="10" t="s">
        <v>22</v>
      </c>
      <c r="B87" s="10" t="s">
        <v>24</v>
      </c>
      <c r="C87" s="10" t="s">
        <v>208</v>
      </c>
      <c r="D87" s="10" t="s">
        <v>1309</v>
      </c>
      <c r="E87" s="11" t="s">
        <v>0</v>
      </c>
      <c r="F87" s="41" t="s">
        <v>1310</v>
      </c>
      <c r="G87" s="13">
        <v>5000</v>
      </c>
      <c r="H87" s="13">
        <v>20000</v>
      </c>
      <c r="I87" s="56">
        <v>20000</v>
      </c>
      <c r="J87" s="22"/>
      <c r="K87" s="22"/>
      <c r="L87" s="22"/>
      <c r="M87" s="22"/>
    </row>
    <row r="88" spans="1:13" ht="15" customHeight="1" x14ac:dyDescent="0.2">
      <c r="A88" s="14"/>
      <c r="B88" s="14"/>
      <c r="C88" s="14"/>
      <c r="D88" s="14"/>
      <c r="E88" s="15"/>
      <c r="F88" s="14"/>
      <c r="G88" s="9"/>
      <c r="H88" s="9"/>
      <c r="I88" s="59"/>
      <c r="J88" s="22"/>
      <c r="K88" s="22"/>
      <c r="L88" s="22"/>
      <c r="M88" s="22"/>
    </row>
    <row r="89" spans="1:13" ht="15" customHeight="1" x14ac:dyDescent="0.2">
      <c r="A89" s="93" t="s">
        <v>436</v>
      </c>
      <c r="B89" s="93" t="s">
        <v>436</v>
      </c>
      <c r="C89" s="93" t="s">
        <v>436</v>
      </c>
      <c r="D89" s="93" t="s">
        <v>436</v>
      </c>
      <c r="E89" s="93" t="s">
        <v>436</v>
      </c>
      <c r="F89" s="93" t="s">
        <v>436</v>
      </c>
      <c r="G89" s="9"/>
      <c r="H89" s="9"/>
      <c r="I89" s="59"/>
      <c r="J89" s="22"/>
      <c r="K89" s="22"/>
      <c r="L89" s="22"/>
      <c r="M89" s="22"/>
    </row>
    <row r="90" spans="1:13" ht="15" customHeight="1" x14ac:dyDescent="0.2">
      <c r="A90" s="10" t="s">
        <v>22</v>
      </c>
      <c r="B90" s="10" t="s">
        <v>24</v>
      </c>
      <c r="C90" s="10" t="s">
        <v>444</v>
      </c>
      <c r="D90" s="10" t="s">
        <v>1309</v>
      </c>
      <c r="E90" s="11" t="s">
        <v>0</v>
      </c>
      <c r="F90" s="41" t="s">
        <v>1310</v>
      </c>
      <c r="G90" s="13">
        <v>15000</v>
      </c>
      <c r="H90" s="13">
        <v>15000</v>
      </c>
      <c r="I90" s="56">
        <v>15000</v>
      </c>
      <c r="J90" s="22"/>
      <c r="K90" s="22"/>
      <c r="L90" s="22"/>
      <c r="M90" s="22"/>
    </row>
    <row r="91" spans="1:13" ht="15" customHeight="1" x14ac:dyDescent="0.2">
      <c r="A91" s="14"/>
      <c r="B91" s="14"/>
      <c r="C91" s="14"/>
      <c r="D91" s="14"/>
      <c r="E91" s="15"/>
      <c r="F91" s="14"/>
      <c r="G91" s="9"/>
      <c r="H91" s="9"/>
      <c r="I91" s="59"/>
      <c r="J91" s="22"/>
      <c r="K91" s="22"/>
      <c r="L91" s="22"/>
      <c r="M91" s="22"/>
    </row>
    <row r="92" spans="1:13" ht="15" customHeight="1" x14ac:dyDescent="0.2">
      <c r="A92" s="93" t="s">
        <v>121</v>
      </c>
      <c r="B92" s="93" t="s">
        <v>121</v>
      </c>
      <c r="C92" s="93" t="s">
        <v>121</v>
      </c>
      <c r="D92" s="93" t="s">
        <v>121</v>
      </c>
      <c r="E92" s="93" t="s">
        <v>121</v>
      </c>
      <c r="F92" s="93" t="s">
        <v>121</v>
      </c>
      <c r="G92" s="9"/>
      <c r="H92" s="9"/>
      <c r="I92" s="59"/>
      <c r="J92" s="22"/>
      <c r="K92" s="22"/>
      <c r="L92" s="22"/>
      <c r="M92" s="22"/>
    </row>
    <row r="93" spans="1:13" ht="15" customHeight="1" x14ac:dyDescent="0.2">
      <c r="A93" s="10" t="s">
        <v>22</v>
      </c>
      <c r="B93" s="10" t="s">
        <v>24</v>
      </c>
      <c r="C93" s="10" t="s">
        <v>124</v>
      </c>
      <c r="D93" s="10" t="s">
        <v>1309</v>
      </c>
      <c r="E93" s="11" t="s">
        <v>0</v>
      </c>
      <c r="F93" s="41" t="s">
        <v>1310</v>
      </c>
      <c r="G93" s="13">
        <v>13500</v>
      </c>
      <c r="H93" s="13">
        <v>13500</v>
      </c>
      <c r="I93" s="56">
        <v>7500</v>
      </c>
      <c r="J93" s="22"/>
      <c r="K93" s="22"/>
      <c r="L93" s="22"/>
      <c r="M93" s="22"/>
    </row>
    <row r="94" spans="1:13" ht="15" customHeight="1" x14ac:dyDescent="0.2">
      <c r="A94" s="14"/>
      <c r="B94" s="14"/>
      <c r="C94" s="14"/>
      <c r="D94" s="14"/>
      <c r="E94" s="15"/>
      <c r="F94" s="14"/>
      <c r="G94" s="9"/>
      <c r="H94" s="9"/>
      <c r="I94" s="59"/>
      <c r="J94" s="22"/>
      <c r="K94" s="22"/>
      <c r="L94" s="22"/>
      <c r="M94" s="22"/>
    </row>
    <row r="95" spans="1:13" ht="15" customHeight="1" x14ac:dyDescent="0.2">
      <c r="A95" s="93" t="s">
        <v>474</v>
      </c>
      <c r="B95" s="93" t="s">
        <v>474</v>
      </c>
      <c r="C95" s="93" t="s">
        <v>474</v>
      </c>
      <c r="D95" s="93" t="s">
        <v>474</v>
      </c>
      <c r="E95" s="93" t="s">
        <v>474</v>
      </c>
      <c r="F95" s="93" t="s">
        <v>474</v>
      </c>
      <c r="G95" s="9"/>
      <c r="H95" s="9"/>
      <c r="I95" s="59"/>
      <c r="J95" s="22"/>
      <c r="K95" s="22"/>
      <c r="L95" s="22"/>
      <c r="M95" s="22"/>
    </row>
    <row r="96" spans="1:13" ht="15" customHeight="1" x14ac:dyDescent="0.2">
      <c r="A96" s="10" t="s">
        <v>22</v>
      </c>
      <c r="B96" s="10" t="s">
        <v>24</v>
      </c>
      <c r="C96" s="10" t="s">
        <v>482</v>
      </c>
      <c r="D96" s="10" t="s">
        <v>1309</v>
      </c>
      <c r="E96" s="11" t="s">
        <v>0</v>
      </c>
      <c r="F96" s="41" t="s">
        <v>1310</v>
      </c>
      <c r="G96" s="13">
        <v>22500</v>
      </c>
      <c r="H96" s="13">
        <v>33970</v>
      </c>
      <c r="I96" s="56">
        <v>34500</v>
      </c>
      <c r="J96" s="22"/>
      <c r="K96" s="22"/>
      <c r="L96" s="22"/>
      <c r="M96" s="22"/>
    </row>
    <row r="97" spans="1:13" ht="15" customHeight="1" x14ac:dyDescent="0.2">
      <c r="A97" s="10"/>
      <c r="B97" s="10"/>
      <c r="C97" s="10"/>
      <c r="D97" s="10"/>
      <c r="E97" s="11"/>
      <c r="F97" s="41"/>
      <c r="G97" s="13"/>
      <c r="H97" s="13"/>
      <c r="I97" s="56"/>
      <c r="J97" s="22"/>
      <c r="K97" s="22"/>
      <c r="L97" s="22"/>
      <c r="M97" s="22"/>
    </row>
    <row r="98" spans="1:13" ht="15" customHeight="1" x14ac:dyDescent="0.2">
      <c r="A98" s="93" t="s">
        <v>496</v>
      </c>
      <c r="B98" s="93" t="s">
        <v>496</v>
      </c>
      <c r="C98" s="93" t="s">
        <v>496</v>
      </c>
      <c r="D98" s="93" t="s">
        <v>496</v>
      </c>
      <c r="E98" s="93" t="s">
        <v>496</v>
      </c>
      <c r="F98" s="93" t="s">
        <v>496</v>
      </c>
      <c r="G98" s="9"/>
      <c r="H98" s="9"/>
      <c r="I98" s="59"/>
      <c r="J98" s="22"/>
      <c r="K98" s="22"/>
      <c r="L98" s="22"/>
      <c r="M98" s="22"/>
    </row>
    <row r="99" spans="1:13" ht="15" customHeight="1" x14ac:dyDescent="0.2">
      <c r="A99" s="10" t="s">
        <v>22</v>
      </c>
      <c r="B99" s="10" t="s">
        <v>24</v>
      </c>
      <c r="C99" s="10" t="s">
        <v>503</v>
      </c>
      <c r="D99" s="10" t="s">
        <v>1309</v>
      </c>
      <c r="E99" s="11" t="s">
        <v>0</v>
      </c>
      <c r="F99" s="41" t="s">
        <v>1310</v>
      </c>
      <c r="G99" s="13">
        <v>0</v>
      </c>
      <c r="H99" s="13">
        <v>23650</v>
      </c>
      <c r="I99" s="56">
        <v>5000</v>
      </c>
      <c r="J99" s="22"/>
      <c r="K99" s="22"/>
      <c r="L99" s="22"/>
      <c r="M99" s="22"/>
    </row>
    <row r="100" spans="1:13" ht="15" customHeight="1" x14ac:dyDescent="0.2">
      <c r="A100" s="14"/>
      <c r="B100" s="14"/>
      <c r="C100" s="14"/>
      <c r="D100" s="14"/>
      <c r="E100" s="15"/>
      <c r="F100" s="14"/>
      <c r="G100" s="9"/>
      <c r="H100" s="9"/>
      <c r="I100" s="59"/>
      <c r="J100" s="22"/>
      <c r="K100" s="22"/>
      <c r="L100" s="22"/>
      <c r="M100" s="22"/>
    </row>
    <row r="101" spans="1:13" ht="15" customHeight="1" x14ac:dyDescent="0.2">
      <c r="A101" s="93" t="s">
        <v>508</v>
      </c>
      <c r="B101" s="93" t="s">
        <v>508</v>
      </c>
      <c r="C101" s="93" t="s">
        <v>508</v>
      </c>
      <c r="D101" s="93" t="s">
        <v>508</v>
      </c>
      <c r="E101" s="93" t="s">
        <v>508</v>
      </c>
      <c r="F101" s="93" t="s">
        <v>508</v>
      </c>
      <c r="G101" s="9"/>
      <c r="H101" s="9"/>
      <c r="I101" s="59"/>
      <c r="J101" s="22"/>
      <c r="K101" s="22"/>
      <c r="L101" s="22"/>
      <c r="M101" s="22"/>
    </row>
    <row r="102" spans="1:13" ht="15" customHeight="1" x14ac:dyDescent="0.2">
      <c r="A102" s="10" t="s">
        <v>22</v>
      </c>
      <c r="B102" s="10" t="s">
        <v>24</v>
      </c>
      <c r="C102" s="10" t="s">
        <v>514</v>
      </c>
      <c r="D102" s="10" t="s">
        <v>1309</v>
      </c>
      <c r="E102" s="11" t="s">
        <v>0</v>
      </c>
      <c r="F102" s="41" t="s">
        <v>1310</v>
      </c>
      <c r="G102" s="13">
        <v>5000</v>
      </c>
      <c r="H102" s="13">
        <v>5000</v>
      </c>
      <c r="I102" s="56">
        <v>5000</v>
      </c>
      <c r="J102" s="22"/>
      <c r="K102" s="22"/>
      <c r="L102" s="22"/>
      <c r="M102" s="22"/>
    </row>
    <row r="103" spans="1:13" ht="15" customHeight="1" x14ac:dyDescent="0.2">
      <c r="A103" s="14"/>
      <c r="B103" s="14"/>
      <c r="C103" s="14"/>
      <c r="D103" s="14"/>
      <c r="E103" s="15"/>
      <c r="F103" s="14"/>
      <c r="G103" s="9"/>
      <c r="H103" s="9"/>
      <c r="I103" s="59"/>
      <c r="J103" s="22"/>
      <c r="K103" s="22"/>
      <c r="L103" s="22"/>
      <c r="M103" s="22"/>
    </row>
    <row r="104" spans="1:13" ht="15" customHeight="1" x14ac:dyDescent="0.2">
      <c r="A104" s="93" t="s">
        <v>519</v>
      </c>
      <c r="B104" s="93" t="s">
        <v>519</v>
      </c>
      <c r="C104" s="93" t="s">
        <v>519</v>
      </c>
      <c r="D104" s="93" t="s">
        <v>519</v>
      </c>
      <c r="E104" s="93" t="s">
        <v>519</v>
      </c>
      <c r="F104" s="93" t="s">
        <v>519</v>
      </c>
      <c r="G104" s="9"/>
      <c r="H104" s="9"/>
      <c r="I104" s="59"/>
      <c r="J104" s="22"/>
      <c r="K104" s="22"/>
      <c r="L104" s="22"/>
      <c r="M104" s="22"/>
    </row>
    <row r="105" spans="1:13" ht="15" customHeight="1" x14ac:dyDescent="0.2">
      <c r="A105" s="10" t="s">
        <v>22</v>
      </c>
      <c r="B105" s="10" t="s">
        <v>24</v>
      </c>
      <c r="C105" s="10" t="s">
        <v>525</v>
      </c>
      <c r="D105" s="10" t="s">
        <v>1309</v>
      </c>
      <c r="E105" s="11" t="s">
        <v>0</v>
      </c>
      <c r="F105" s="41" t="s">
        <v>1310</v>
      </c>
      <c r="G105" s="13">
        <v>0</v>
      </c>
      <c r="H105" s="13">
        <v>18090</v>
      </c>
      <c r="I105" s="56">
        <v>5000</v>
      </c>
      <c r="J105" s="22"/>
      <c r="K105" s="22"/>
      <c r="L105" s="22"/>
      <c r="M105" s="22"/>
    </row>
    <row r="106" spans="1:13" ht="15" customHeight="1" x14ac:dyDescent="0.2">
      <c r="A106" s="14"/>
      <c r="B106" s="14"/>
      <c r="C106" s="14"/>
      <c r="D106" s="14"/>
      <c r="E106" s="15"/>
      <c r="F106" s="14"/>
      <c r="G106" s="9"/>
      <c r="H106" s="9"/>
      <c r="I106" s="59"/>
      <c r="J106" s="22"/>
      <c r="K106" s="22"/>
      <c r="L106" s="22"/>
      <c r="M106" s="22"/>
    </row>
    <row r="107" spans="1:13" ht="15" customHeight="1" x14ac:dyDescent="0.2">
      <c r="A107" s="93" t="s">
        <v>135</v>
      </c>
      <c r="B107" s="93" t="s">
        <v>135</v>
      </c>
      <c r="C107" s="93" t="s">
        <v>135</v>
      </c>
      <c r="D107" s="93" t="s">
        <v>135</v>
      </c>
      <c r="E107" s="93" t="s">
        <v>135</v>
      </c>
      <c r="F107" s="93" t="s">
        <v>135</v>
      </c>
      <c r="G107" s="9"/>
      <c r="H107" s="9"/>
      <c r="I107" s="59"/>
      <c r="J107" s="22"/>
      <c r="K107" s="22"/>
      <c r="L107" s="22"/>
      <c r="M107" s="22"/>
    </row>
    <row r="108" spans="1:13" ht="15" customHeight="1" x14ac:dyDescent="0.2">
      <c r="A108" s="10" t="s">
        <v>22</v>
      </c>
      <c r="B108" s="10" t="s">
        <v>24</v>
      </c>
      <c r="C108" s="10" t="s">
        <v>143</v>
      </c>
      <c r="D108" s="10" t="s">
        <v>1309</v>
      </c>
      <c r="E108" s="11" t="s">
        <v>0</v>
      </c>
      <c r="F108" s="41" t="s">
        <v>1310</v>
      </c>
      <c r="G108" s="13">
        <v>49000</v>
      </c>
      <c r="H108" s="13">
        <v>62300</v>
      </c>
      <c r="I108" s="56">
        <v>52000</v>
      </c>
      <c r="J108" s="22"/>
      <c r="K108" s="22"/>
      <c r="L108" s="22"/>
      <c r="M108" s="22"/>
    </row>
    <row r="109" spans="1:13" ht="15" customHeight="1" x14ac:dyDescent="0.2">
      <c r="A109" s="14"/>
      <c r="B109" s="14"/>
      <c r="C109" s="14"/>
      <c r="D109" s="14"/>
      <c r="E109" s="15"/>
      <c r="F109" s="14"/>
      <c r="G109" s="9"/>
      <c r="H109" s="9"/>
      <c r="I109" s="59"/>
      <c r="J109" s="22"/>
      <c r="K109" s="22"/>
      <c r="L109" s="22"/>
      <c r="M109" s="22"/>
    </row>
    <row r="110" spans="1:13" ht="15" customHeight="1" x14ac:dyDescent="0.2">
      <c r="A110" s="93" t="s">
        <v>572</v>
      </c>
      <c r="B110" s="93" t="s">
        <v>572</v>
      </c>
      <c r="C110" s="93" t="s">
        <v>572</v>
      </c>
      <c r="D110" s="93" t="s">
        <v>572</v>
      </c>
      <c r="E110" s="93" t="s">
        <v>572</v>
      </c>
      <c r="F110" s="93" t="s">
        <v>572</v>
      </c>
      <c r="G110" s="9"/>
      <c r="H110" s="9"/>
      <c r="I110" s="59"/>
      <c r="J110" s="22"/>
      <c r="K110" s="22"/>
      <c r="L110" s="22"/>
      <c r="M110" s="22"/>
    </row>
    <row r="111" spans="1:13" ht="15" customHeight="1" x14ac:dyDescent="0.2">
      <c r="A111" s="10" t="s">
        <v>22</v>
      </c>
      <c r="B111" s="10" t="s">
        <v>24</v>
      </c>
      <c r="C111" s="10" t="s">
        <v>579</v>
      </c>
      <c r="D111" s="10" t="s">
        <v>1309</v>
      </c>
      <c r="E111" s="11" t="s">
        <v>0</v>
      </c>
      <c r="F111" s="41" t="s">
        <v>1310</v>
      </c>
      <c r="G111" s="13">
        <v>5000</v>
      </c>
      <c r="H111" s="13">
        <v>5000</v>
      </c>
      <c r="I111" s="56">
        <v>7000</v>
      </c>
      <c r="J111" s="22"/>
      <c r="K111" s="22"/>
      <c r="L111" s="22"/>
      <c r="M111" s="22"/>
    </row>
    <row r="112" spans="1:13" ht="15" customHeight="1" x14ac:dyDescent="0.2">
      <c r="A112" s="14"/>
      <c r="B112" s="14"/>
      <c r="C112" s="14"/>
      <c r="D112" s="14"/>
      <c r="E112" s="15"/>
      <c r="F112" s="14"/>
      <c r="G112" s="9"/>
      <c r="H112" s="9"/>
      <c r="I112" s="59"/>
      <c r="J112" s="22"/>
      <c r="K112" s="22"/>
      <c r="L112" s="22"/>
      <c r="M112" s="22"/>
    </row>
    <row r="113" spans="1:13" ht="15" customHeight="1" x14ac:dyDescent="0.2">
      <c r="A113" s="93" t="s">
        <v>151</v>
      </c>
      <c r="B113" s="93" t="s">
        <v>151</v>
      </c>
      <c r="C113" s="93" t="s">
        <v>151</v>
      </c>
      <c r="D113" s="93" t="s">
        <v>151</v>
      </c>
      <c r="E113" s="93" t="s">
        <v>151</v>
      </c>
      <c r="F113" s="93" t="s">
        <v>151</v>
      </c>
      <c r="G113" s="9"/>
      <c r="H113" s="9"/>
      <c r="I113" s="59"/>
      <c r="J113" s="22"/>
      <c r="K113" s="22"/>
      <c r="L113" s="22"/>
      <c r="M113" s="22"/>
    </row>
    <row r="114" spans="1:13" ht="15" customHeight="1" x14ac:dyDescent="0.2">
      <c r="A114" s="10" t="s">
        <v>22</v>
      </c>
      <c r="B114" s="10" t="s">
        <v>24</v>
      </c>
      <c r="C114" s="10" t="s">
        <v>156</v>
      </c>
      <c r="D114" s="10" t="s">
        <v>1309</v>
      </c>
      <c r="E114" s="11" t="s">
        <v>0</v>
      </c>
      <c r="F114" s="41" t="s">
        <v>1310</v>
      </c>
      <c r="G114" s="13">
        <v>340000</v>
      </c>
      <c r="H114" s="13">
        <v>240000</v>
      </c>
      <c r="I114" s="56">
        <v>80000</v>
      </c>
      <c r="J114" s="22"/>
      <c r="K114" s="22"/>
      <c r="L114" s="22"/>
      <c r="M114" s="22"/>
    </row>
    <row r="115" spans="1:13" ht="15" customHeight="1" x14ac:dyDescent="0.2">
      <c r="A115" s="10" t="s">
        <v>22</v>
      </c>
      <c r="B115" s="10" t="s">
        <v>24</v>
      </c>
      <c r="C115" s="10" t="s">
        <v>156</v>
      </c>
      <c r="D115" s="10" t="s">
        <v>1311</v>
      </c>
      <c r="E115" s="11" t="s">
        <v>0</v>
      </c>
      <c r="F115" s="12" t="s">
        <v>1312</v>
      </c>
      <c r="G115" s="13">
        <v>0</v>
      </c>
      <c r="H115" s="13">
        <v>100000</v>
      </c>
      <c r="I115" s="56">
        <v>260000</v>
      </c>
      <c r="J115" s="22"/>
      <c r="K115" s="22"/>
      <c r="L115" s="22"/>
      <c r="M115" s="22"/>
    </row>
    <row r="116" spans="1:13" ht="15" customHeight="1" x14ac:dyDescent="0.2">
      <c r="A116" s="93" t="s">
        <v>165</v>
      </c>
      <c r="B116" s="93" t="s">
        <v>165</v>
      </c>
      <c r="C116" s="93" t="s">
        <v>165</v>
      </c>
      <c r="D116" s="93" t="s">
        <v>165</v>
      </c>
      <c r="E116" s="93" t="s">
        <v>165</v>
      </c>
      <c r="F116" s="14"/>
      <c r="G116" s="20">
        <f>SUM(G114:G115)</f>
        <v>340000</v>
      </c>
      <c r="H116" s="20">
        <f>SUM(H114:H115)</f>
        <v>340000</v>
      </c>
      <c r="I116" s="63">
        <f>SUM(I114:I115)</f>
        <v>340000</v>
      </c>
      <c r="J116" s="22"/>
      <c r="K116" s="22"/>
      <c r="L116" s="22"/>
      <c r="M116" s="22"/>
    </row>
    <row r="117" spans="1:13" ht="15" customHeight="1" x14ac:dyDescent="0.2">
      <c r="A117" s="75"/>
      <c r="B117" s="75"/>
      <c r="C117" s="75"/>
      <c r="D117" s="75"/>
      <c r="E117" s="75"/>
      <c r="F117" s="14"/>
      <c r="G117" s="20"/>
      <c r="H117" s="20"/>
      <c r="I117" s="63"/>
      <c r="J117" s="22"/>
      <c r="K117" s="22"/>
      <c r="L117" s="22"/>
      <c r="M117" s="22"/>
    </row>
    <row r="118" spans="1:13" ht="15" customHeight="1" x14ac:dyDescent="0.2">
      <c r="A118" s="93" t="s">
        <v>171</v>
      </c>
      <c r="B118" s="93" t="s">
        <v>171</v>
      </c>
      <c r="C118" s="93" t="s">
        <v>171</v>
      </c>
      <c r="D118" s="93" t="s">
        <v>171</v>
      </c>
      <c r="E118" s="93" t="s">
        <v>171</v>
      </c>
      <c r="F118" s="93" t="s">
        <v>171</v>
      </c>
      <c r="G118" s="9"/>
      <c r="H118" s="9"/>
      <c r="I118" s="59"/>
      <c r="J118" s="22"/>
      <c r="K118" s="22"/>
      <c r="L118" s="22"/>
      <c r="M118" s="22"/>
    </row>
    <row r="119" spans="1:13" ht="15" customHeight="1" x14ac:dyDescent="0.2">
      <c r="A119" s="10" t="s">
        <v>22</v>
      </c>
      <c r="B119" s="10" t="s">
        <v>24</v>
      </c>
      <c r="C119" s="10" t="s">
        <v>177</v>
      </c>
      <c r="D119" s="10" t="s">
        <v>1309</v>
      </c>
      <c r="E119" s="11" t="s">
        <v>0</v>
      </c>
      <c r="F119" s="41" t="s">
        <v>1310</v>
      </c>
      <c r="G119" s="13">
        <v>96000</v>
      </c>
      <c r="H119" s="13">
        <v>96000</v>
      </c>
      <c r="I119" s="56">
        <v>93000</v>
      </c>
      <c r="J119" s="22"/>
      <c r="K119" s="22"/>
      <c r="L119" s="22"/>
      <c r="M119" s="22"/>
    </row>
    <row r="120" spans="1:13" ht="15" customHeight="1" x14ac:dyDescent="0.2">
      <c r="A120" s="14"/>
      <c r="B120" s="14"/>
      <c r="C120" s="14"/>
      <c r="D120" s="14"/>
      <c r="E120" s="15"/>
      <c r="F120" s="14"/>
      <c r="G120" s="9"/>
      <c r="H120" s="9"/>
      <c r="I120" s="59"/>
      <c r="J120" s="22"/>
      <c r="K120" s="22"/>
      <c r="L120" s="22"/>
      <c r="M120" s="22"/>
    </row>
    <row r="121" spans="1:13" ht="15" customHeight="1" x14ac:dyDescent="0.2">
      <c r="A121" s="93" t="s">
        <v>636</v>
      </c>
      <c r="B121" s="93" t="s">
        <v>636</v>
      </c>
      <c r="C121" s="93" t="s">
        <v>636</v>
      </c>
      <c r="D121" s="93" t="s">
        <v>636</v>
      </c>
      <c r="E121" s="93" t="s">
        <v>636</v>
      </c>
      <c r="F121" s="93" t="s">
        <v>636</v>
      </c>
      <c r="G121" s="9"/>
      <c r="H121" s="9"/>
      <c r="I121" s="59"/>
      <c r="J121" s="22"/>
      <c r="K121" s="22"/>
      <c r="L121" s="22"/>
      <c r="M121" s="22"/>
    </row>
    <row r="122" spans="1:13" ht="15" customHeight="1" x14ac:dyDescent="0.2">
      <c r="A122" s="10" t="s">
        <v>22</v>
      </c>
      <c r="B122" s="10" t="s">
        <v>24</v>
      </c>
      <c r="C122" s="10" t="s">
        <v>644</v>
      </c>
      <c r="D122" s="10" t="s">
        <v>1309</v>
      </c>
      <c r="E122" s="11" t="s">
        <v>0</v>
      </c>
      <c r="F122" s="41" t="s">
        <v>1310</v>
      </c>
      <c r="G122" s="13">
        <v>175000</v>
      </c>
      <c r="H122" s="13">
        <v>161000</v>
      </c>
      <c r="I122" s="56">
        <v>62000</v>
      </c>
      <c r="J122" s="22"/>
      <c r="K122" s="22"/>
      <c r="L122" s="22"/>
      <c r="M122" s="22"/>
    </row>
    <row r="123" spans="1:13" ht="15" customHeight="1" x14ac:dyDescent="0.2">
      <c r="A123" s="10" t="s">
        <v>22</v>
      </c>
      <c r="B123" s="10" t="s">
        <v>24</v>
      </c>
      <c r="C123" s="10" t="s">
        <v>644</v>
      </c>
      <c r="D123" s="10" t="s">
        <v>1311</v>
      </c>
      <c r="E123" s="11" t="s">
        <v>0</v>
      </c>
      <c r="F123" s="12" t="s">
        <v>1312</v>
      </c>
      <c r="G123" s="13">
        <v>0</v>
      </c>
      <c r="H123" s="13">
        <v>14000</v>
      </c>
      <c r="I123" s="56">
        <v>150000</v>
      </c>
      <c r="J123" s="22"/>
      <c r="K123" s="22"/>
      <c r="L123" s="22"/>
      <c r="M123" s="22"/>
    </row>
    <row r="124" spans="1:13" ht="15" customHeight="1" x14ac:dyDescent="0.2">
      <c r="A124" s="93" t="s">
        <v>656</v>
      </c>
      <c r="B124" s="93" t="s">
        <v>656</v>
      </c>
      <c r="C124" s="93" t="s">
        <v>656</v>
      </c>
      <c r="D124" s="93" t="s">
        <v>656</v>
      </c>
      <c r="E124" s="93" t="s">
        <v>656</v>
      </c>
      <c r="F124" s="14"/>
      <c r="G124" s="20">
        <f>SUM(G122:G123)</f>
        <v>175000</v>
      </c>
      <c r="H124" s="20">
        <f>SUM(H122:H123)</f>
        <v>175000</v>
      </c>
      <c r="I124" s="63">
        <f>SUM(I122:I123)</f>
        <v>212000</v>
      </c>
      <c r="J124" s="22"/>
      <c r="K124" s="22"/>
      <c r="L124" s="22"/>
      <c r="M124" s="22"/>
    </row>
    <row r="125" spans="1:13" ht="15" customHeight="1" x14ac:dyDescent="0.2">
      <c r="A125" s="14"/>
      <c r="B125" s="14"/>
      <c r="C125" s="14"/>
      <c r="D125" s="14"/>
      <c r="E125" s="15"/>
      <c r="F125" s="14"/>
      <c r="G125" s="9"/>
      <c r="H125" s="9"/>
      <c r="I125" s="59"/>
      <c r="J125" s="22"/>
      <c r="K125" s="22"/>
      <c r="L125" s="22"/>
      <c r="M125" s="22"/>
    </row>
    <row r="126" spans="1:13" ht="15" customHeight="1" x14ac:dyDescent="0.2">
      <c r="A126" s="93" t="s">
        <v>661</v>
      </c>
      <c r="B126" s="93" t="s">
        <v>661</v>
      </c>
      <c r="C126" s="93" t="s">
        <v>661</v>
      </c>
      <c r="D126" s="93" t="s">
        <v>661</v>
      </c>
      <c r="E126" s="93" t="s">
        <v>661</v>
      </c>
      <c r="F126" s="93" t="s">
        <v>661</v>
      </c>
      <c r="G126" s="9"/>
      <c r="H126" s="9"/>
      <c r="I126" s="59"/>
      <c r="J126" s="22"/>
      <c r="K126" s="22"/>
      <c r="L126" s="22"/>
      <c r="M126" s="22"/>
    </row>
    <row r="127" spans="1:13" ht="15" customHeight="1" x14ac:dyDescent="0.2">
      <c r="A127" s="10" t="s">
        <v>22</v>
      </c>
      <c r="B127" s="10" t="s">
        <v>24</v>
      </c>
      <c r="C127" s="10" t="s">
        <v>669</v>
      </c>
      <c r="D127" s="10" t="s">
        <v>1309</v>
      </c>
      <c r="E127" s="11" t="s">
        <v>0</v>
      </c>
      <c r="F127" s="41" t="s">
        <v>1310</v>
      </c>
      <c r="G127" s="13">
        <v>46850</v>
      </c>
      <c r="H127" s="13">
        <v>50190</v>
      </c>
      <c r="I127" s="56">
        <v>70500</v>
      </c>
      <c r="J127" s="22"/>
      <c r="K127" s="22"/>
      <c r="L127" s="22"/>
      <c r="M127" s="22"/>
    </row>
    <row r="128" spans="1:13" ht="15" customHeight="1" x14ac:dyDescent="0.2">
      <c r="A128" s="14"/>
      <c r="B128" s="14"/>
      <c r="C128" s="14"/>
      <c r="D128" s="14"/>
      <c r="E128" s="15"/>
      <c r="F128" s="14"/>
      <c r="G128" s="9"/>
      <c r="H128" s="9"/>
      <c r="I128" s="59"/>
      <c r="J128" s="22"/>
      <c r="K128" s="22"/>
      <c r="L128" s="22"/>
      <c r="M128" s="22"/>
    </row>
    <row r="129" spans="1:13" ht="15" customHeight="1" x14ac:dyDescent="0.2">
      <c r="A129" s="93" t="s">
        <v>717</v>
      </c>
      <c r="B129" s="93" t="s">
        <v>717</v>
      </c>
      <c r="C129" s="93" t="s">
        <v>717</v>
      </c>
      <c r="D129" s="93" t="s">
        <v>717</v>
      </c>
      <c r="E129" s="93" t="s">
        <v>717</v>
      </c>
      <c r="F129" s="93" t="s">
        <v>717</v>
      </c>
      <c r="G129" s="9"/>
      <c r="H129" s="9"/>
      <c r="I129" s="59"/>
      <c r="J129" s="22"/>
      <c r="K129" s="22"/>
      <c r="L129" s="22"/>
      <c r="M129" s="22"/>
    </row>
    <row r="130" spans="1:13" ht="15" customHeight="1" x14ac:dyDescent="0.2">
      <c r="A130" s="10" t="s">
        <v>22</v>
      </c>
      <c r="B130" s="10" t="s">
        <v>24</v>
      </c>
      <c r="C130" s="10" t="s">
        <v>724</v>
      </c>
      <c r="D130" s="10" t="s">
        <v>1311</v>
      </c>
      <c r="E130" s="11" t="s">
        <v>0</v>
      </c>
      <c r="F130" s="12" t="s">
        <v>1312</v>
      </c>
      <c r="G130" s="13">
        <v>300000</v>
      </c>
      <c r="H130" s="13">
        <v>300000</v>
      </c>
      <c r="I130" s="56">
        <v>600000</v>
      </c>
      <c r="J130" s="22"/>
      <c r="K130" s="22"/>
      <c r="L130" s="22"/>
      <c r="M130" s="22"/>
    </row>
    <row r="131" spans="1:13" ht="15" customHeight="1" x14ac:dyDescent="0.2">
      <c r="A131" s="14"/>
      <c r="B131" s="14"/>
      <c r="C131" s="14"/>
      <c r="D131" s="14"/>
      <c r="E131" s="15"/>
      <c r="F131" s="14"/>
      <c r="G131" s="9"/>
      <c r="H131" s="9"/>
      <c r="I131" s="59"/>
      <c r="J131" s="22"/>
      <c r="K131" s="22"/>
      <c r="L131" s="22"/>
      <c r="M131" s="22"/>
    </row>
    <row r="132" spans="1:13" ht="15" customHeight="1" x14ac:dyDescent="0.2">
      <c r="A132" s="93" t="s">
        <v>188</v>
      </c>
      <c r="B132" s="93" t="s">
        <v>188</v>
      </c>
      <c r="C132" s="93" t="s">
        <v>188</v>
      </c>
      <c r="D132" s="93" t="s">
        <v>188</v>
      </c>
      <c r="E132" s="93" t="s">
        <v>188</v>
      </c>
      <c r="F132" s="93" t="s">
        <v>188</v>
      </c>
      <c r="G132" s="9"/>
      <c r="H132" s="9"/>
      <c r="I132" s="59"/>
      <c r="J132" s="22"/>
      <c r="K132" s="22"/>
      <c r="L132" s="22"/>
      <c r="M132" s="22"/>
    </row>
    <row r="133" spans="1:13" ht="15" customHeight="1" x14ac:dyDescent="0.2">
      <c r="A133" s="10" t="s">
        <v>22</v>
      </c>
      <c r="B133" s="10" t="s">
        <v>24</v>
      </c>
      <c r="C133" s="10" t="s">
        <v>194</v>
      </c>
      <c r="D133" s="10" t="s">
        <v>1309</v>
      </c>
      <c r="E133" s="11" t="s">
        <v>0</v>
      </c>
      <c r="F133" s="41" t="s">
        <v>1310</v>
      </c>
      <c r="G133" s="13">
        <v>200</v>
      </c>
      <c r="H133" s="13">
        <v>61930</v>
      </c>
      <c r="I133" s="56">
        <v>600</v>
      </c>
      <c r="J133" s="22"/>
      <c r="K133" s="22"/>
      <c r="L133" s="22"/>
      <c r="M133" s="22"/>
    </row>
    <row r="134" spans="1:13" ht="15" customHeight="1" x14ac:dyDescent="0.2">
      <c r="A134" s="18" t="s">
        <v>22</v>
      </c>
      <c r="B134" s="18" t="s">
        <v>24</v>
      </c>
      <c r="C134" s="53" t="s">
        <v>194</v>
      </c>
      <c r="D134" s="53" t="s">
        <v>1311</v>
      </c>
      <c r="E134" s="54"/>
      <c r="F134" s="12" t="s">
        <v>1312</v>
      </c>
      <c r="G134" s="56">
        <v>0</v>
      </c>
      <c r="H134" s="56">
        <v>0</v>
      </c>
      <c r="I134" s="56">
        <v>330000</v>
      </c>
      <c r="J134" s="22"/>
      <c r="K134" s="22"/>
      <c r="L134" s="22"/>
      <c r="M134" s="22"/>
    </row>
    <row r="135" spans="1:13" ht="15" customHeight="1" x14ac:dyDescent="0.2">
      <c r="A135" s="97" t="s">
        <v>211</v>
      </c>
      <c r="B135" s="93" t="s">
        <v>211</v>
      </c>
      <c r="C135" s="93" t="s">
        <v>211</v>
      </c>
      <c r="D135" s="93" t="s">
        <v>211</v>
      </c>
      <c r="E135" s="93" t="s">
        <v>211</v>
      </c>
      <c r="F135" s="14"/>
      <c r="G135" s="20">
        <f>SUM(G133:G134)</f>
        <v>200</v>
      </c>
      <c r="H135" s="20">
        <f>SUM(H133:H134)</f>
        <v>61930</v>
      </c>
      <c r="I135" s="63">
        <f>SUM(I133:I134)</f>
        <v>330600</v>
      </c>
      <c r="J135" s="22"/>
      <c r="K135" s="22"/>
      <c r="L135" s="22"/>
      <c r="M135" s="22"/>
    </row>
    <row r="136" spans="1:13" ht="15" customHeight="1" x14ac:dyDescent="0.2">
      <c r="A136" s="14"/>
      <c r="B136" s="14"/>
      <c r="C136" s="14"/>
      <c r="D136" s="14"/>
      <c r="E136" s="15"/>
      <c r="F136" s="14"/>
      <c r="G136" s="9"/>
      <c r="H136" s="9"/>
      <c r="I136" s="59"/>
      <c r="J136" s="22"/>
      <c r="K136" s="22"/>
      <c r="L136" s="22"/>
      <c r="M136" s="22"/>
    </row>
    <row r="137" spans="1:13" ht="15" customHeight="1" x14ac:dyDescent="0.2">
      <c r="A137" s="93" t="s">
        <v>777</v>
      </c>
      <c r="B137" s="93" t="s">
        <v>777</v>
      </c>
      <c r="C137" s="93" t="s">
        <v>777</v>
      </c>
      <c r="D137" s="93" t="s">
        <v>777</v>
      </c>
      <c r="E137" s="93" t="s">
        <v>777</v>
      </c>
      <c r="F137" s="93" t="s">
        <v>777</v>
      </c>
      <c r="G137" s="9"/>
      <c r="H137" s="9"/>
      <c r="I137" s="59"/>
      <c r="J137" s="22"/>
      <c r="K137" s="22"/>
      <c r="L137" s="22"/>
      <c r="M137" s="22"/>
    </row>
    <row r="138" spans="1:13" ht="15" customHeight="1" x14ac:dyDescent="0.2">
      <c r="A138" s="10" t="s">
        <v>22</v>
      </c>
      <c r="B138" s="10" t="s">
        <v>24</v>
      </c>
      <c r="C138" s="10" t="s">
        <v>785</v>
      </c>
      <c r="D138" s="10" t="s">
        <v>1309</v>
      </c>
      <c r="E138" s="11" t="s">
        <v>0</v>
      </c>
      <c r="F138" s="41" t="s">
        <v>1310</v>
      </c>
      <c r="G138" s="13">
        <v>7000</v>
      </c>
      <c r="H138" s="13">
        <v>9900</v>
      </c>
      <c r="I138" s="56">
        <v>9900</v>
      </c>
      <c r="J138" s="22"/>
      <c r="K138" s="22"/>
      <c r="L138" s="22"/>
      <c r="M138" s="22"/>
    </row>
    <row r="139" spans="1:13" ht="15" customHeight="1" x14ac:dyDescent="0.2">
      <c r="A139" s="14"/>
      <c r="B139" s="14"/>
      <c r="C139" s="14"/>
      <c r="D139" s="14"/>
      <c r="E139" s="15"/>
      <c r="F139" s="14"/>
      <c r="G139" s="9"/>
      <c r="H139" s="9"/>
      <c r="I139" s="59"/>
      <c r="J139" s="22"/>
      <c r="K139" s="22"/>
      <c r="L139" s="22"/>
      <c r="M139" s="22"/>
    </row>
    <row r="140" spans="1:13" ht="15" customHeight="1" x14ac:dyDescent="0.2">
      <c r="A140" s="93" t="s">
        <v>212</v>
      </c>
      <c r="B140" s="93" t="s">
        <v>212</v>
      </c>
      <c r="C140" s="93" t="s">
        <v>212</v>
      </c>
      <c r="D140" s="93" t="s">
        <v>212</v>
      </c>
      <c r="E140" s="93" t="s">
        <v>212</v>
      </c>
      <c r="F140" s="93" t="s">
        <v>212</v>
      </c>
      <c r="G140" s="9"/>
      <c r="H140" s="9"/>
      <c r="I140" s="59"/>
      <c r="J140" s="22"/>
      <c r="K140" s="22"/>
      <c r="L140" s="22"/>
      <c r="M140" s="22"/>
    </row>
    <row r="141" spans="1:13" ht="15" customHeight="1" x14ac:dyDescent="0.2">
      <c r="A141" s="10" t="s">
        <v>22</v>
      </c>
      <c r="B141" s="10" t="s">
        <v>24</v>
      </c>
      <c r="C141" s="10" t="s">
        <v>218</v>
      </c>
      <c r="D141" s="10" t="s">
        <v>1309</v>
      </c>
      <c r="E141" s="11" t="s">
        <v>0</v>
      </c>
      <c r="F141" s="41" t="s">
        <v>1310</v>
      </c>
      <c r="G141" s="13">
        <v>144000</v>
      </c>
      <c r="H141" s="13">
        <v>172500</v>
      </c>
      <c r="I141" s="56">
        <v>180000</v>
      </c>
      <c r="J141" s="22"/>
      <c r="K141" s="22"/>
      <c r="L141" s="22"/>
      <c r="M141" s="22"/>
    </row>
    <row r="142" spans="1:13" ht="15" customHeight="1" x14ac:dyDescent="0.2">
      <c r="A142" s="14"/>
      <c r="B142" s="14"/>
      <c r="C142" s="14"/>
      <c r="D142" s="14"/>
      <c r="E142" s="15"/>
      <c r="F142" s="14"/>
      <c r="G142" s="9"/>
      <c r="H142" s="9"/>
      <c r="I142" s="59"/>
      <c r="J142" s="22"/>
      <c r="K142" s="22"/>
      <c r="L142" s="22"/>
      <c r="M142" s="22"/>
    </row>
    <row r="143" spans="1:13" ht="15" customHeight="1" x14ac:dyDescent="0.2">
      <c r="A143" s="93" t="s">
        <v>223</v>
      </c>
      <c r="B143" s="93" t="s">
        <v>223</v>
      </c>
      <c r="C143" s="93" t="s">
        <v>223</v>
      </c>
      <c r="D143" s="93" t="s">
        <v>223</v>
      </c>
      <c r="E143" s="93" t="s">
        <v>223</v>
      </c>
      <c r="F143" s="93" t="s">
        <v>223</v>
      </c>
      <c r="G143" s="9"/>
      <c r="H143" s="9"/>
      <c r="I143" s="59"/>
      <c r="J143" s="22"/>
      <c r="K143" s="22"/>
      <c r="L143" s="22"/>
      <c r="M143" s="22"/>
    </row>
    <row r="144" spans="1:13" ht="15" customHeight="1" x14ac:dyDescent="0.2">
      <c r="A144" s="10" t="s">
        <v>22</v>
      </c>
      <c r="B144" s="10" t="s">
        <v>24</v>
      </c>
      <c r="C144" s="10" t="s">
        <v>229</v>
      </c>
      <c r="D144" s="10" t="s">
        <v>1309</v>
      </c>
      <c r="E144" s="11" t="s">
        <v>0</v>
      </c>
      <c r="F144" s="41" t="s">
        <v>1310</v>
      </c>
      <c r="G144" s="13">
        <v>110000</v>
      </c>
      <c r="H144" s="13">
        <v>130000</v>
      </c>
      <c r="I144" s="56">
        <v>140000</v>
      </c>
      <c r="J144" s="22"/>
      <c r="K144" s="22"/>
      <c r="L144" s="22"/>
      <c r="M144" s="22"/>
    </row>
    <row r="145" spans="1:13" ht="15" customHeight="1" x14ac:dyDescent="0.2">
      <c r="A145" s="14"/>
      <c r="B145" s="14"/>
      <c r="C145" s="14"/>
      <c r="D145" s="14"/>
      <c r="E145" s="15"/>
      <c r="F145" s="14"/>
      <c r="G145" s="9"/>
      <c r="H145" s="9"/>
      <c r="I145" s="59"/>
      <c r="J145" s="22"/>
      <c r="K145" s="22"/>
      <c r="L145" s="22"/>
      <c r="M145" s="22"/>
    </row>
    <row r="146" spans="1:13" ht="15" customHeight="1" x14ac:dyDescent="0.2">
      <c r="A146" s="93" t="s">
        <v>826</v>
      </c>
      <c r="B146" s="93" t="s">
        <v>826</v>
      </c>
      <c r="C146" s="93" t="s">
        <v>826</v>
      </c>
      <c r="D146" s="93" t="s">
        <v>826</v>
      </c>
      <c r="E146" s="93" t="s">
        <v>826</v>
      </c>
      <c r="F146" s="93" t="s">
        <v>826</v>
      </c>
      <c r="G146" s="9"/>
      <c r="H146" s="9"/>
      <c r="I146" s="59"/>
      <c r="J146" s="22"/>
      <c r="K146" s="22"/>
      <c r="L146" s="22"/>
      <c r="M146" s="22"/>
    </row>
    <row r="147" spans="1:13" ht="15" customHeight="1" x14ac:dyDescent="0.2">
      <c r="A147" s="10" t="s">
        <v>22</v>
      </c>
      <c r="B147" s="10" t="s">
        <v>24</v>
      </c>
      <c r="C147" s="10" t="s">
        <v>833</v>
      </c>
      <c r="D147" s="10" t="s">
        <v>1309</v>
      </c>
      <c r="E147" s="11" t="s">
        <v>0</v>
      </c>
      <c r="F147" s="41" t="s">
        <v>1310</v>
      </c>
      <c r="G147" s="13">
        <v>534800</v>
      </c>
      <c r="H147" s="13">
        <v>534800</v>
      </c>
      <c r="I147" s="56">
        <v>564100</v>
      </c>
      <c r="J147" s="22"/>
      <c r="K147" s="22"/>
      <c r="L147" s="22"/>
      <c r="M147" s="22"/>
    </row>
    <row r="148" spans="1:13" ht="15" customHeight="1" x14ac:dyDescent="0.2">
      <c r="A148" s="10"/>
      <c r="B148" s="10"/>
      <c r="C148" s="10"/>
      <c r="D148" s="10"/>
      <c r="E148" s="11"/>
      <c r="F148" s="41"/>
      <c r="G148" s="13"/>
      <c r="H148" s="13"/>
      <c r="I148" s="56"/>
      <c r="J148" s="22"/>
      <c r="K148" s="22"/>
      <c r="L148" s="22"/>
      <c r="M148" s="22"/>
    </row>
    <row r="149" spans="1:13" ht="15" customHeight="1" x14ac:dyDescent="0.2">
      <c r="A149" s="93" t="s">
        <v>893</v>
      </c>
      <c r="B149" s="93" t="s">
        <v>893</v>
      </c>
      <c r="C149" s="93" t="s">
        <v>893</v>
      </c>
      <c r="D149" s="93" t="s">
        <v>893</v>
      </c>
      <c r="E149" s="93" t="s">
        <v>893</v>
      </c>
      <c r="F149" s="93" t="s">
        <v>893</v>
      </c>
      <c r="G149" s="9"/>
      <c r="H149" s="9"/>
      <c r="I149" s="59"/>
      <c r="J149" s="22"/>
      <c r="K149" s="22"/>
      <c r="L149" s="21"/>
      <c r="M149" s="21"/>
    </row>
    <row r="150" spans="1:13" ht="15" customHeight="1" x14ac:dyDescent="0.2">
      <c r="A150" s="10" t="s">
        <v>22</v>
      </c>
      <c r="B150" s="10" t="s">
        <v>24</v>
      </c>
      <c r="C150" s="10" t="s">
        <v>901</v>
      </c>
      <c r="D150" s="10" t="s">
        <v>1309</v>
      </c>
      <c r="E150" s="11" t="s">
        <v>0</v>
      </c>
      <c r="F150" s="41" t="s">
        <v>1310</v>
      </c>
      <c r="G150" s="13" t="s">
        <v>904</v>
      </c>
      <c r="H150" s="13">
        <v>0</v>
      </c>
      <c r="I150" s="56">
        <v>0</v>
      </c>
      <c r="J150" s="22"/>
      <c r="K150" s="22"/>
      <c r="L150" s="21" t="s">
        <v>1293</v>
      </c>
      <c r="M150" s="22"/>
    </row>
    <row r="151" spans="1:13" ht="15" customHeight="1" x14ac:dyDescent="0.2">
      <c r="A151" s="14"/>
      <c r="B151" s="14"/>
      <c r="C151" s="14"/>
      <c r="D151" s="14"/>
      <c r="E151" s="15"/>
      <c r="F151" s="14"/>
      <c r="G151" s="9"/>
      <c r="H151" s="9"/>
      <c r="I151" s="59"/>
      <c r="J151" s="22"/>
      <c r="K151" s="22"/>
      <c r="L151" s="22"/>
      <c r="M151" s="22"/>
    </row>
    <row r="152" spans="1:13" ht="15" customHeight="1" x14ac:dyDescent="0.2">
      <c r="A152" s="93" t="s">
        <v>910</v>
      </c>
      <c r="B152" s="93" t="s">
        <v>910</v>
      </c>
      <c r="C152" s="93" t="s">
        <v>910</v>
      </c>
      <c r="D152" s="93" t="s">
        <v>910</v>
      </c>
      <c r="E152" s="93" t="s">
        <v>910</v>
      </c>
      <c r="F152" s="93" t="s">
        <v>910</v>
      </c>
      <c r="G152" s="9"/>
      <c r="H152" s="9"/>
      <c r="I152" s="59"/>
      <c r="J152" s="22"/>
      <c r="K152" s="22"/>
      <c r="L152" s="22"/>
      <c r="M152" s="22"/>
    </row>
    <row r="153" spans="1:13" ht="15" customHeight="1" x14ac:dyDescent="0.2">
      <c r="A153" s="10" t="s">
        <v>22</v>
      </c>
      <c r="B153" s="10" t="s">
        <v>24</v>
      </c>
      <c r="C153" s="10" t="s">
        <v>917</v>
      </c>
      <c r="D153" s="10" t="s">
        <v>1309</v>
      </c>
      <c r="E153" s="11" t="s">
        <v>0</v>
      </c>
      <c r="F153" s="41" t="s">
        <v>1310</v>
      </c>
      <c r="G153" s="13">
        <v>0</v>
      </c>
      <c r="H153" s="13">
        <v>500</v>
      </c>
      <c r="I153" s="56">
        <v>500</v>
      </c>
      <c r="J153" s="22"/>
      <c r="K153" s="22"/>
      <c r="L153" s="22"/>
      <c r="M153" s="22"/>
    </row>
    <row r="154" spans="1:13" ht="15" customHeight="1" x14ac:dyDescent="0.2">
      <c r="A154" s="14"/>
      <c r="B154" s="14"/>
      <c r="C154" s="14"/>
      <c r="D154" s="14"/>
      <c r="E154" s="15"/>
      <c r="F154" s="14"/>
      <c r="G154" s="9"/>
      <c r="H154" s="9"/>
      <c r="I154" s="59"/>
      <c r="J154" s="22"/>
      <c r="K154" s="22"/>
      <c r="L154" s="22"/>
      <c r="M154" s="22"/>
    </row>
    <row r="155" spans="1:13" ht="15" customHeight="1" x14ac:dyDescent="0.2">
      <c r="A155" s="93" t="s">
        <v>922</v>
      </c>
      <c r="B155" s="93" t="s">
        <v>922</v>
      </c>
      <c r="C155" s="93" t="s">
        <v>922</v>
      </c>
      <c r="D155" s="93" t="s">
        <v>922</v>
      </c>
      <c r="E155" s="93" t="s">
        <v>922</v>
      </c>
      <c r="F155" s="93" t="s">
        <v>922</v>
      </c>
      <c r="G155" s="9"/>
      <c r="H155" s="9"/>
      <c r="I155" s="59"/>
      <c r="J155" s="22"/>
      <c r="K155" s="22"/>
      <c r="L155" s="22"/>
      <c r="M155" s="22"/>
    </row>
    <row r="156" spans="1:13" ht="15" customHeight="1" x14ac:dyDescent="0.2">
      <c r="A156" s="10" t="s">
        <v>22</v>
      </c>
      <c r="B156" s="10" t="s">
        <v>24</v>
      </c>
      <c r="C156" s="10" t="s">
        <v>928</v>
      </c>
      <c r="D156" s="10" t="s">
        <v>1309</v>
      </c>
      <c r="E156" s="11" t="s">
        <v>0</v>
      </c>
      <c r="F156" s="41" t="s">
        <v>1310</v>
      </c>
      <c r="G156" s="13">
        <v>62000</v>
      </c>
      <c r="H156" s="13">
        <v>62300</v>
      </c>
      <c r="I156" s="56">
        <v>62300</v>
      </c>
      <c r="J156" s="22"/>
      <c r="K156" s="22"/>
      <c r="L156" s="22"/>
      <c r="M156" s="22"/>
    </row>
    <row r="157" spans="1:13" ht="15" customHeight="1" x14ac:dyDescent="0.2">
      <c r="A157" s="18" t="s">
        <v>22</v>
      </c>
      <c r="B157" s="18" t="s">
        <v>24</v>
      </c>
      <c r="C157" s="18" t="s">
        <v>928</v>
      </c>
      <c r="D157" s="18" t="s">
        <v>1311</v>
      </c>
      <c r="E157" s="11"/>
      <c r="F157" s="12" t="s">
        <v>1312</v>
      </c>
      <c r="G157" s="13">
        <v>0</v>
      </c>
      <c r="H157" s="13">
        <v>0</v>
      </c>
      <c r="I157" s="56">
        <v>150000</v>
      </c>
      <c r="J157" s="22"/>
      <c r="K157" s="22"/>
      <c r="L157" s="22"/>
      <c r="M157" s="22"/>
    </row>
    <row r="158" spans="1:13" ht="15" customHeight="1" x14ac:dyDescent="0.2">
      <c r="A158" s="93" t="s">
        <v>965</v>
      </c>
      <c r="B158" s="93" t="s">
        <v>965</v>
      </c>
      <c r="C158" s="93" t="s">
        <v>965</v>
      </c>
      <c r="D158" s="93" t="s">
        <v>965</v>
      </c>
      <c r="E158" s="93" t="s">
        <v>965</v>
      </c>
      <c r="F158" s="14"/>
      <c r="G158" s="20">
        <f>SUM(G156:G157)</f>
        <v>62000</v>
      </c>
      <c r="H158" s="20">
        <f>SUM(H156:H157)</f>
        <v>62300</v>
      </c>
      <c r="I158" s="63">
        <f>SUM(I156:I157)</f>
        <v>212300</v>
      </c>
      <c r="J158" s="22"/>
      <c r="K158" s="22"/>
      <c r="L158" s="22"/>
      <c r="M158" s="22"/>
    </row>
    <row r="159" spans="1:13" ht="15" customHeight="1" x14ac:dyDescent="0.2">
      <c r="A159" s="14"/>
      <c r="B159" s="14"/>
      <c r="C159" s="14"/>
      <c r="D159" s="14"/>
      <c r="E159" s="15"/>
      <c r="F159" s="14"/>
      <c r="G159" s="9"/>
      <c r="H159" s="9"/>
      <c r="I159" s="59"/>
      <c r="J159" s="22"/>
      <c r="K159" s="22"/>
      <c r="L159" s="22"/>
      <c r="M159" s="22"/>
    </row>
    <row r="160" spans="1:13" ht="15" customHeight="1" x14ac:dyDescent="0.2">
      <c r="A160" s="93" t="s">
        <v>968</v>
      </c>
      <c r="B160" s="93" t="s">
        <v>968</v>
      </c>
      <c r="C160" s="93" t="s">
        <v>968</v>
      </c>
      <c r="D160" s="93" t="s">
        <v>968</v>
      </c>
      <c r="E160" s="93" t="s">
        <v>968</v>
      </c>
      <c r="F160" s="93" t="s">
        <v>968</v>
      </c>
      <c r="G160" s="9"/>
      <c r="H160" s="9"/>
      <c r="I160" s="59"/>
      <c r="J160" s="22"/>
      <c r="K160" s="22"/>
      <c r="L160" s="22"/>
      <c r="M160" s="22"/>
    </row>
    <row r="161" spans="1:13" ht="15" customHeight="1" x14ac:dyDescent="0.2">
      <c r="A161" s="10" t="s">
        <v>22</v>
      </c>
      <c r="B161" s="10" t="s">
        <v>24</v>
      </c>
      <c r="C161" s="10" t="s">
        <v>976</v>
      </c>
      <c r="D161" s="10" t="s">
        <v>1309</v>
      </c>
      <c r="E161" s="11" t="s">
        <v>0</v>
      </c>
      <c r="F161" s="41" t="s">
        <v>1310</v>
      </c>
      <c r="G161" s="13">
        <v>18800</v>
      </c>
      <c r="H161" s="13">
        <v>21100</v>
      </c>
      <c r="I161" s="56">
        <v>21100</v>
      </c>
      <c r="J161" s="22"/>
      <c r="K161" s="22"/>
      <c r="L161" s="22"/>
      <c r="M161" s="22"/>
    </row>
    <row r="162" spans="1:13" ht="15" customHeight="1" x14ac:dyDescent="0.2">
      <c r="A162" s="14"/>
      <c r="B162" s="14"/>
      <c r="C162" s="14"/>
      <c r="D162" s="14"/>
      <c r="E162" s="15"/>
      <c r="F162" s="14"/>
      <c r="G162" s="9"/>
      <c r="H162" s="9"/>
      <c r="I162" s="59"/>
      <c r="J162" s="22"/>
      <c r="K162" s="22"/>
      <c r="L162" s="22"/>
      <c r="M162" s="22"/>
    </row>
    <row r="163" spans="1:13" ht="15" customHeight="1" x14ac:dyDescent="0.2">
      <c r="A163" s="93" t="s">
        <v>1001</v>
      </c>
      <c r="B163" s="93" t="s">
        <v>1001</v>
      </c>
      <c r="C163" s="93" t="s">
        <v>1001</v>
      </c>
      <c r="D163" s="93" t="s">
        <v>1001</v>
      </c>
      <c r="E163" s="93" t="s">
        <v>1001</v>
      </c>
      <c r="F163" s="93" t="s">
        <v>1001</v>
      </c>
      <c r="G163" s="9"/>
      <c r="H163" s="9"/>
      <c r="I163" s="59"/>
      <c r="J163" s="22"/>
      <c r="K163" s="22"/>
      <c r="L163" s="22"/>
      <c r="M163" s="22"/>
    </row>
    <row r="164" spans="1:13" ht="15" customHeight="1" x14ac:dyDescent="0.2">
      <c r="A164" s="10" t="s">
        <v>22</v>
      </c>
      <c r="B164" s="10" t="s">
        <v>24</v>
      </c>
      <c r="C164" s="10" t="s">
        <v>1006</v>
      </c>
      <c r="D164" s="10" t="s">
        <v>1309</v>
      </c>
      <c r="E164" s="11" t="s">
        <v>0</v>
      </c>
      <c r="F164" s="41" t="s">
        <v>1310</v>
      </c>
      <c r="G164" s="13">
        <v>857900</v>
      </c>
      <c r="H164" s="13">
        <v>857900</v>
      </c>
      <c r="I164" s="56">
        <v>905600</v>
      </c>
      <c r="J164" s="22"/>
      <c r="K164" s="22"/>
      <c r="L164" s="22"/>
      <c r="M164" s="22"/>
    </row>
    <row r="165" spans="1:13" ht="15" customHeight="1" x14ac:dyDescent="0.2">
      <c r="A165" s="14"/>
      <c r="B165" s="14"/>
      <c r="C165" s="14"/>
      <c r="D165" s="14"/>
      <c r="E165" s="15"/>
      <c r="F165" s="14"/>
      <c r="G165" s="9"/>
      <c r="H165" s="9"/>
      <c r="I165" s="59"/>
      <c r="J165" s="22"/>
      <c r="K165" s="22"/>
      <c r="L165" s="22"/>
      <c r="M165" s="22"/>
    </row>
    <row r="166" spans="1:13" ht="15" customHeight="1" x14ac:dyDescent="0.2">
      <c r="A166" s="96" t="s">
        <v>1290</v>
      </c>
      <c r="B166" s="93" t="s">
        <v>1034</v>
      </c>
      <c r="C166" s="93" t="s">
        <v>1034</v>
      </c>
      <c r="D166" s="93" t="s">
        <v>1034</v>
      </c>
      <c r="E166" s="93" t="s">
        <v>1034</v>
      </c>
      <c r="F166" s="93" t="s">
        <v>1034</v>
      </c>
      <c r="G166" s="9"/>
      <c r="H166" s="9"/>
      <c r="I166" s="59"/>
      <c r="J166" s="22"/>
      <c r="K166" s="22"/>
      <c r="L166" s="22"/>
      <c r="M166" s="22"/>
    </row>
    <row r="167" spans="1:13" ht="15" customHeight="1" x14ac:dyDescent="0.2">
      <c r="A167" s="10" t="s">
        <v>22</v>
      </c>
      <c r="B167" s="10" t="s">
        <v>24</v>
      </c>
      <c r="C167" s="10" t="s">
        <v>1041</v>
      </c>
      <c r="D167" s="10" t="s">
        <v>1309</v>
      </c>
      <c r="E167" s="11" t="s">
        <v>86</v>
      </c>
      <c r="F167" s="41" t="s">
        <v>1310</v>
      </c>
      <c r="G167" s="13">
        <v>22500</v>
      </c>
      <c r="H167" s="13">
        <v>22500</v>
      </c>
      <c r="I167" s="56">
        <v>0</v>
      </c>
      <c r="J167" s="22"/>
      <c r="K167" s="22"/>
      <c r="L167" s="22"/>
      <c r="M167" s="22"/>
    </row>
    <row r="168" spans="1:13" ht="15" customHeight="1" x14ac:dyDescent="0.2">
      <c r="A168" s="75"/>
      <c r="B168" s="75"/>
      <c r="C168" s="75"/>
      <c r="D168" s="75"/>
      <c r="E168" s="75"/>
      <c r="F168" s="14"/>
      <c r="G168" s="20"/>
      <c r="H168" s="20"/>
      <c r="I168" s="63"/>
      <c r="J168" s="22"/>
      <c r="K168" s="22"/>
      <c r="L168" s="22"/>
      <c r="M168" s="22"/>
    </row>
    <row r="169" spans="1:13" ht="15" customHeight="1" x14ac:dyDescent="0.2">
      <c r="A169" s="97" t="s">
        <v>1297</v>
      </c>
      <c r="B169" s="93" t="s">
        <v>1034</v>
      </c>
      <c r="C169" s="93" t="s">
        <v>1034</v>
      </c>
      <c r="D169" s="93" t="s">
        <v>1034</v>
      </c>
      <c r="E169" s="93" t="s">
        <v>1034</v>
      </c>
      <c r="F169" s="93" t="s">
        <v>1034</v>
      </c>
      <c r="G169" s="9"/>
      <c r="H169" s="9"/>
      <c r="I169" s="59"/>
      <c r="J169" s="22"/>
      <c r="K169" s="22"/>
      <c r="L169" s="22"/>
      <c r="M169" s="22"/>
    </row>
    <row r="170" spans="1:13" ht="15" customHeight="1" x14ac:dyDescent="0.2">
      <c r="A170" s="10" t="s">
        <v>22</v>
      </c>
      <c r="B170" s="10" t="s">
        <v>24</v>
      </c>
      <c r="C170" s="18" t="s">
        <v>1296</v>
      </c>
      <c r="D170" s="18" t="s">
        <v>1309</v>
      </c>
      <c r="E170" s="11"/>
      <c r="F170" s="41" t="s">
        <v>1310</v>
      </c>
      <c r="G170" s="13">
        <v>0</v>
      </c>
      <c r="H170" s="13">
        <v>0</v>
      </c>
      <c r="I170" s="56">
        <v>22500</v>
      </c>
      <c r="J170" s="22"/>
      <c r="K170" s="22"/>
      <c r="L170" s="22"/>
      <c r="M170" s="22"/>
    </row>
    <row r="171" spans="1:13" ht="15" customHeight="1" x14ac:dyDescent="0.2">
      <c r="A171" s="75"/>
      <c r="B171" s="75"/>
      <c r="C171" s="75"/>
      <c r="D171" s="75"/>
      <c r="E171" s="75"/>
      <c r="F171" s="14"/>
      <c r="G171" s="20"/>
      <c r="H171" s="20"/>
      <c r="I171" s="63"/>
      <c r="J171" s="22"/>
      <c r="K171" s="22"/>
      <c r="L171" s="22"/>
      <c r="M171" s="22"/>
    </row>
    <row r="172" spans="1:13" ht="15" customHeight="1" x14ac:dyDescent="0.2">
      <c r="A172" s="93" t="s">
        <v>234</v>
      </c>
      <c r="B172" s="93" t="s">
        <v>234</v>
      </c>
      <c r="C172" s="93" t="s">
        <v>234</v>
      </c>
      <c r="D172" s="93" t="s">
        <v>234</v>
      </c>
      <c r="E172" s="93" t="s">
        <v>234</v>
      </c>
      <c r="F172" s="93" t="s">
        <v>234</v>
      </c>
      <c r="G172" s="9"/>
      <c r="H172" s="9"/>
      <c r="I172" s="59"/>
      <c r="J172" s="22"/>
      <c r="K172" s="22"/>
      <c r="L172" s="22"/>
      <c r="M172" s="22"/>
    </row>
    <row r="173" spans="1:13" ht="15" customHeight="1" x14ac:dyDescent="0.2">
      <c r="A173" s="10" t="s">
        <v>22</v>
      </c>
      <c r="B173" s="10" t="s">
        <v>24</v>
      </c>
      <c r="C173" s="10" t="s">
        <v>242</v>
      </c>
      <c r="D173" s="10" t="s">
        <v>1309</v>
      </c>
      <c r="E173" s="11" t="s">
        <v>0</v>
      </c>
      <c r="F173" s="41" t="s">
        <v>1310</v>
      </c>
      <c r="G173" s="13">
        <v>836600</v>
      </c>
      <c r="H173" s="13">
        <v>894200</v>
      </c>
      <c r="I173" s="56">
        <v>530600</v>
      </c>
      <c r="J173" s="22"/>
      <c r="K173" s="22"/>
      <c r="L173" s="22"/>
      <c r="M173" s="22"/>
    </row>
    <row r="174" spans="1:13" ht="15" customHeight="1" x14ac:dyDescent="0.2">
      <c r="A174" s="14"/>
      <c r="B174" s="14"/>
      <c r="C174" s="14"/>
      <c r="D174" s="14"/>
      <c r="E174" s="15"/>
      <c r="F174" s="14"/>
      <c r="G174" s="9"/>
      <c r="H174" s="9"/>
      <c r="I174" s="59"/>
      <c r="J174" s="22"/>
      <c r="K174" s="22"/>
      <c r="L174" s="22"/>
      <c r="M174" s="22"/>
    </row>
    <row r="175" spans="1:13" ht="15" customHeight="1" x14ac:dyDescent="0.2">
      <c r="A175" s="93" t="s">
        <v>255</v>
      </c>
      <c r="B175" s="93" t="s">
        <v>255</v>
      </c>
      <c r="C175" s="93" t="s">
        <v>255</v>
      </c>
      <c r="D175" s="93" t="s">
        <v>255</v>
      </c>
      <c r="E175" s="93" t="s">
        <v>255</v>
      </c>
      <c r="F175" s="93" t="s">
        <v>255</v>
      </c>
      <c r="G175" s="9"/>
      <c r="H175" s="9"/>
      <c r="I175" s="59"/>
      <c r="J175" s="22"/>
      <c r="K175" s="22"/>
      <c r="L175" s="22"/>
      <c r="M175" s="22"/>
    </row>
    <row r="176" spans="1:13" ht="15" customHeight="1" x14ac:dyDescent="0.2">
      <c r="A176" s="10" t="s">
        <v>22</v>
      </c>
      <c r="B176" s="10" t="s">
        <v>24</v>
      </c>
      <c r="C176" s="10" t="s">
        <v>261</v>
      </c>
      <c r="D176" s="10" t="s">
        <v>1309</v>
      </c>
      <c r="E176" s="11" t="s">
        <v>0</v>
      </c>
      <c r="F176" s="41" t="s">
        <v>1310</v>
      </c>
      <c r="G176" s="13">
        <v>37200</v>
      </c>
      <c r="H176" s="13">
        <v>65300</v>
      </c>
      <c r="I176" s="56">
        <v>71400</v>
      </c>
      <c r="J176" s="22"/>
      <c r="K176" s="22"/>
      <c r="L176" s="22"/>
      <c r="M176" s="22"/>
    </row>
    <row r="177" spans="1:17" ht="15" customHeight="1" x14ac:dyDescent="0.2">
      <c r="A177" s="14"/>
      <c r="B177" s="14"/>
      <c r="C177" s="14"/>
      <c r="D177" s="14"/>
      <c r="E177" s="15"/>
      <c r="F177" s="14"/>
      <c r="G177" s="9"/>
      <c r="H177" s="9"/>
      <c r="I177" s="59"/>
      <c r="J177" s="22"/>
      <c r="K177" s="22"/>
      <c r="L177" s="22"/>
      <c r="M177" s="22"/>
    </row>
    <row r="178" spans="1:17" ht="15" customHeight="1" x14ac:dyDescent="0.2">
      <c r="A178" s="93" t="s">
        <v>1196</v>
      </c>
      <c r="B178" s="93" t="s">
        <v>1196</v>
      </c>
      <c r="C178" s="93" t="s">
        <v>1196</v>
      </c>
      <c r="D178" s="93" t="s">
        <v>1196</v>
      </c>
      <c r="E178" s="93" t="s">
        <v>1196</v>
      </c>
      <c r="F178" s="93" t="s">
        <v>1196</v>
      </c>
      <c r="G178" s="9"/>
      <c r="H178" s="9"/>
      <c r="I178" s="59"/>
      <c r="J178" s="22"/>
      <c r="K178" s="22"/>
      <c r="L178" s="22"/>
      <c r="M178" s="22"/>
    </row>
    <row r="179" spans="1:17" ht="15" customHeight="1" x14ac:dyDescent="0.2">
      <c r="A179" s="10" t="s">
        <v>22</v>
      </c>
      <c r="B179" s="10" t="s">
        <v>24</v>
      </c>
      <c r="C179" s="10" t="s">
        <v>1203</v>
      </c>
      <c r="D179" s="10" t="s">
        <v>1309</v>
      </c>
      <c r="E179" s="11" t="s">
        <v>0</v>
      </c>
      <c r="F179" s="41" t="s">
        <v>1310</v>
      </c>
      <c r="G179" s="13">
        <v>14500</v>
      </c>
      <c r="H179" s="13">
        <v>21980</v>
      </c>
      <c r="I179" s="56">
        <v>22000</v>
      </c>
      <c r="J179" s="22"/>
      <c r="K179" s="22"/>
      <c r="L179" s="22"/>
      <c r="M179" s="22"/>
    </row>
    <row r="180" spans="1:17" ht="15" customHeight="1" x14ac:dyDescent="0.2">
      <c r="A180" s="14"/>
      <c r="B180" s="14"/>
      <c r="C180" s="14"/>
      <c r="D180" s="14"/>
      <c r="E180" s="15"/>
      <c r="F180" s="14"/>
      <c r="G180" s="9"/>
      <c r="H180" s="9"/>
      <c r="I180" s="59"/>
      <c r="J180" s="22"/>
      <c r="K180" s="22"/>
      <c r="L180" s="22"/>
      <c r="M180" s="22"/>
    </row>
    <row r="181" spans="1:17" ht="15" customHeight="1" x14ac:dyDescent="0.2">
      <c r="A181" s="93" t="s">
        <v>271</v>
      </c>
      <c r="B181" s="93" t="s">
        <v>271</v>
      </c>
      <c r="C181" s="93" t="s">
        <v>271</v>
      </c>
      <c r="D181" s="93" t="s">
        <v>271</v>
      </c>
      <c r="E181" s="93" t="s">
        <v>271</v>
      </c>
      <c r="F181" s="93" t="s">
        <v>271</v>
      </c>
      <c r="G181" s="9"/>
      <c r="H181" s="9"/>
      <c r="I181" s="59"/>
      <c r="J181" s="22"/>
      <c r="K181" s="22"/>
      <c r="L181" s="22"/>
      <c r="M181" s="22"/>
    </row>
    <row r="182" spans="1:17" ht="15" customHeight="1" x14ac:dyDescent="0.2">
      <c r="A182" s="10" t="s">
        <v>22</v>
      </c>
      <c r="B182" s="10" t="s">
        <v>24</v>
      </c>
      <c r="C182" s="10" t="s">
        <v>279</v>
      </c>
      <c r="D182" s="10" t="s">
        <v>1309</v>
      </c>
      <c r="E182" s="11" t="s">
        <v>0</v>
      </c>
      <c r="F182" s="41" t="s">
        <v>1310</v>
      </c>
      <c r="G182" s="13">
        <v>450000</v>
      </c>
      <c r="H182" s="13">
        <v>450000</v>
      </c>
      <c r="I182" s="56">
        <v>15000</v>
      </c>
      <c r="J182" s="22"/>
      <c r="K182" s="22"/>
      <c r="L182" s="22"/>
      <c r="M182" s="22"/>
    </row>
    <row r="183" spans="1:17" ht="15" customHeight="1" x14ac:dyDescent="0.2">
      <c r="A183" s="14"/>
      <c r="B183" s="14"/>
      <c r="C183" s="14"/>
      <c r="D183" s="14"/>
      <c r="E183" s="15"/>
      <c r="F183" s="14"/>
      <c r="G183" s="9"/>
      <c r="H183" s="9"/>
      <c r="I183" s="59"/>
      <c r="J183" s="22"/>
      <c r="K183" s="22"/>
      <c r="L183" s="22"/>
      <c r="M183" s="22"/>
    </row>
    <row r="184" spans="1:17" ht="15" customHeight="1" x14ac:dyDescent="0.2">
      <c r="A184" s="93" t="s">
        <v>284</v>
      </c>
      <c r="B184" s="93" t="s">
        <v>284</v>
      </c>
      <c r="C184" s="93" t="s">
        <v>284</v>
      </c>
      <c r="D184" s="93" t="s">
        <v>284</v>
      </c>
      <c r="E184" s="93" t="s">
        <v>284</v>
      </c>
      <c r="F184" s="93" t="s">
        <v>284</v>
      </c>
      <c r="G184" s="9"/>
      <c r="H184" s="9"/>
      <c r="I184" s="59"/>
      <c r="J184" s="22"/>
      <c r="K184" s="22"/>
      <c r="L184" s="22"/>
      <c r="M184" s="22"/>
    </row>
    <row r="185" spans="1:17" ht="15" customHeight="1" x14ac:dyDescent="0.2">
      <c r="A185" s="10" t="s">
        <v>22</v>
      </c>
      <c r="B185" s="10" t="s">
        <v>24</v>
      </c>
      <c r="C185" s="10" t="s">
        <v>290</v>
      </c>
      <c r="D185" s="10" t="s">
        <v>1309</v>
      </c>
      <c r="E185" s="11" t="s">
        <v>0</v>
      </c>
      <c r="F185" s="41" t="s">
        <v>1310</v>
      </c>
      <c r="G185" s="13">
        <v>10000</v>
      </c>
      <c r="H185" s="13">
        <v>211210</v>
      </c>
      <c r="I185" s="56">
        <v>84000</v>
      </c>
      <c r="J185" s="21"/>
      <c r="K185" s="22"/>
      <c r="L185" s="22"/>
      <c r="M185" s="22"/>
    </row>
    <row r="186" spans="1:17" ht="15" customHeight="1" x14ac:dyDescent="0.2">
      <c r="A186" s="14"/>
      <c r="B186" s="14"/>
      <c r="C186" s="14"/>
      <c r="D186" s="14"/>
      <c r="E186" s="15"/>
      <c r="F186" s="14"/>
      <c r="G186" s="9"/>
      <c r="H186" s="9"/>
      <c r="I186" s="59"/>
      <c r="J186" s="22"/>
      <c r="K186" s="22"/>
      <c r="L186" s="22"/>
      <c r="M186" s="22"/>
    </row>
    <row r="187" spans="1:17" ht="15" customHeight="1" x14ac:dyDescent="0.2">
      <c r="A187" s="93" t="s">
        <v>1242</v>
      </c>
      <c r="B187" s="93" t="s">
        <v>1242</v>
      </c>
      <c r="C187" s="93" t="s">
        <v>1242</v>
      </c>
      <c r="D187" s="93" t="s">
        <v>1242</v>
      </c>
      <c r="E187" s="93" t="s">
        <v>1242</v>
      </c>
      <c r="F187" s="93" t="s">
        <v>1242</v>
      </c>
      <c r="G187" s="9"/>
      <c r="H187" s="9"/>
      <c r="I187" s="59"/>
      <c r="J187" s="22"/>
      <c r="K187" s="22"/>
      <c r="L187" s="22"/>
      <c r="M187" s="22"/>
    </row>
    <row r="188" spans="1:17" ht="15" customHeight="1" x14ac:dyDescent="0.2">
      <c r="A188" s="18" t="s">
        <v>22</v>
      </c>
      <c r="B188" s="10" t="s">
        <v>84</v>
      </c>
      <c r="C188" s="10" t="s">
        <v>1250</v>
      </c>
      <c r="D188" s="10" t="s">
        <v>1309</v>
      </c>
      <c r="E188" s="11" t="s">
        <v>0</v>
      </c>
      <c r="F188" s="41" t="s">
        <v>1310</v>
      </c>
      <c r="G188" s="13">
        <v>29800</v>
      </c>
      <c r="H188" s="13">
        <v>31120</v>
      </c>
      <c r="I188" s="56">
        <v>9360</v>
      </c>
      <c r="J188" s="22"/>
      <c r="K188" s="22"/>
      <c r="L188" s="24"/>
      <c r="M188" s="22"/>
    </row>
    <row r="189" spans="1:17" x14ac:dyDescent="0.2">
      <c r="A189" s="33"/>
      <c r="B189" s="33"/>
      <c r="C189" s="33"/>
      <c r="D189" s="33"/>
      <c r="E189" s="33"/>
      <c r="F189" s="32"/>
      <c r="G189" s="44"/>
      <c r="H189" s="44"/>
      <c r="I189" s="71"/>
      <c r="J189" s="24"/>
      <c r="K189" s="24"/>
      <c r="L189" s="24"/>
      <c r="M189" s="24"/>
      <c r="N189" s="25"/>
      <c r="O189" s="25"/>
      <c r="P189" s="25"/>
      <c r="Q189" s="25"/>
    </row>
    <row r="190" spans="1:17" x14ac:dyDescent="0.2">
      <c r="A190" s="92" t="s">
        <v>1257</v>
      </c>
      <c r="B190" s="92" t="s">
        <v>1257</v>
      </c>
      <c r="C190" s="92" t="s">
        <v>1257</v>
      </c>
      <c r="D190" s="92" t="s">
        <v>1257</v>
      </c>
      <c r="E190" s="92" t="s">
        <v>1257</v>
      </c>
      <c r="F190" s="38"/>
      <c r="G190" s="70">
        <f>G188+G185+G182+G179+G176+G173+G170+G167+G164+G161+G158+G153+G150+G147+G144+G141+G138+G135+G130+G127+G124+G119+G116+G111+G108+G105+G102+G99+G96+G93+G90+G87+G84+G81+G76+G71+G66+G63</f>
        <v>5552150</v>
      </c>
      <c r="H190" s="70">
        <f>H188+H185+H182+H179+H176+H173+H170+H167+H164+H161+H158+H153+H150+H147+H144+H141+H138+H135+H130+H127+H124+H119+H116+H111+H108+H105+H102+H99+H96+H93+H90+H87+H84+H81+H76+H71+H66+H63</f>
        <v>6048440</v>
      </c>
      <c r="I190" s="70">
        <f>I188+I185+I182+I179+I176+I173+I170+I167+I164+I161+I158+I153+I150+I147+I144+I141+I138+I135+I130+I127+I124+I119+I116+I111+I108+I105+I102+I99+I96+I93+I90+I87+I84+I81+I76+I71+I66+I63</f>
        <v>7253960</v>
      </c>
      <c r="J190" s="24"/>
      <c r="K190" s="24"/>
      <c r="L190" s="24"/>
      <c r="M190" s="24"/>
      <c r="N190" s="25"/>
      <c r="O190" s="25"/>
      <c r="P190" s="25"/>
      <c r="Q190" s="25"/>
    </row>
    <row r="191" spans="1:17" x14ac:dyDescent="0.2">
      <c r="A191" s="76"/>
      <c r="B191" s="76"/>
      <c r="C191" s="76"/>
      <c r="D191" s="76"/>
      <c r="E191" s="76"/>
      <c r="F191" s="38"/>
      <c r="G191" s="70"/>
      <c r="H191" s="70"/>
      <c r="I191" s="70"/>
      <c r="J191" s="24"/>
      <c r="K191" s="24"/>
      <c r="L191" s="24"/>
      <c r="M191" s="24"/>
      <c r="N191" s="25"/>
      <c r="O191" s="25"/>
      <c r="P191" s="25"/>
      <c r="Q191" s="25"/>
    </row>
    <row r="192" spans="1:17" x14ac:dyDescent="0.2">
      <c r="A192" s="76"/>
      <c r="B192" s="76"/>
      <c r="C192" s="76"/>
      <c r="D192" s="76"/>
      <c r="E192" s="76"/>
      <c r="F192" s="38"/>
      <c r="G192" s="70"/>
      <c r="H192" s="70"/>
      <c r="I192" s="70"/>
      <c r="J192" s="24"/>
      <c r="K192" s="24"/>
      <c r="L192" s="24"/>
      <c r="M192" s="24"/>
      <c r="N192" s="25"/>
      <c r="O192" s="25"/>
      <c r="P192" s="25"/>
      <c r="Q192" s="25"/>
    </row>
    <row r="193" spans="1:17" x14ac:dyDescent="0.2">
      <c r="A193" s="76"/>
      <c r="B193" s="76"/>
      <c r="C193" s="76"/>
      <c r="D193" s="4" t="s">
        <v>1287</v>
      </c>
      <c r="F193" s="45">
        <f>I55</f>
        <v>7665400</v>
      </c>
      <c r="G193" s="70"/>
      <c r="H193" s="70"/>
      <c r="I193" s="70"/>
      <c r="J193" s="24"/>
      <c r="K193" s="24"/>
      <c r="L193" s="24"/>
      <c r="M193" s="24"/>
      <c r="N193" s="25"/>
      <c r="O193" s="25"/>
      <c r="P193" s="25"/>
      <c r="Q193" s="25"/>
    </row>
    <row r="194" spans="1:17" x14ac:dyDescent="0.2">
      <c r="A194" s="76"/>
      <c r="B194" s="76"/>
      <c r="C194" s="76"/>
      <c r="D194" s="78" t="s">
        <v>1288</v>
      </c>
      <c r="E194" s="79"/>
      <c r="F194" s="80">
        <f>I190</f>
        <v>7253960</v>
      </c>
      <c r="G194" s="70"/>
      <c r="H194" s="70"/>
      <c r="I194" s="70"/>
      <c r="J194" s="24"/>
      <c r="K194" s="24"/>
      <c r="L194" s="24"/>
      <c r="M194" s="24"/>
      <c r="N194" s="25"/>
      <c r="O194" s="25"/>
      <c r="P194" s="25"/>
      <c r="Q194" s="25"/>
    </row>
    <row r="195" spans="1:17" ht="15.75" x14ac:dyDescent="0.2">
      <c r="A195" s="76"/>
      <c r="B195" s="76"/>
      <c r="C195" s="76"/>
      <c r="D195" s="6" t="s">
        <v>1289</v>
      </c>
      <c r="E195" s="6"/>
      <c r="F195" s="47">
        <f>F193-F194</f>
        <v>411440</v>
      </c>
      <c r="G195" s="70"/>
      <c r="H195" s="70"/>
      <c r="I195" s="70"/>
      <c r="J195" s="24"/>
      <c r="K195" s="24"/>
      <c r="L195" s="24"/>
      <c r="M195" s="24"/>
      <c r="N195" s="25"/>
      <c r="O195" s="25"/>
      <c r="P195" s="25"/>
      <c r="Q195" s="25"/>
    </row>
    <row r="196" spans="1:17" x14ac:dyDescent="0.2">
      <c r="A196" s="76"/>
      <c r="B196" s="76"/>
      <c r="C196" s="76"/>
      <c r="D196" s="76"/>
      <c r="E196" s="76"/>
      <c r="F196" s="38"/>
      <c r="G196" s="70"/>
      <c r="H196" s="70"/>
      <c r="I196" s="70"/>
      <c r="J196" s="24"/>
      <c r="K196" s="24"/>
      <c r="L196" s="24"/>
      <c r="M196" s="24"/>
      <c r="N196" s="25"/>
      <c r="O196" s="25"/>
      <c r="P196" s="25"/>
      <c r="Q196" s="25"/>
    </row>
    <row r="197" spans="1:17" x14ac:dyDescent="0.2">
      <c r="A197" s="76"/>
      <c r="B197" s="76"/>
      <c r="C197" s="76"/>
      <c r="D197" s="76"/>
      <c r="E197" s="76"/>
      <c r="F197" s="38"/>
      <c r="G197" s="70"/>
      <c r="H197" s="70"/>
      <c r="I197" s="70"/>
      <c r="J197" s="24"/>
      <c r="K197" s="24"/>
      <c r="L197" s="24"/>
      <c r="M197" s="24"/>
      <c r="N197" s="25"/>
      <c r="O197" s="25"/>
      <c r="P197" s="25"/>
      <c r="Q197" s="25"/>
    </row>
    <row r="198" spans="1:17" x14ac:dyDescent="0.2">
      <c r="A198" s="95" t="s">
        <v>1258</v>
      </c>
      <c r="B198" s="95" t="s">
        <v>1258</v>
      </c>
      <c r="C198" s="95" t="s">
        <v>1258</v>
      </c>
      <c r="D198" s="95" t="s">
        <v>1258</v>
      </c>
      <c r="E198" s="95" t="s">
        <v>1258</v>
      </c>
      <c r="F198" s="95" t="s">
        <v>1258</v>
      </c>
      <c r="G198" s="26"/>
      <c r="H198" s="26"/>
      <c r="I198" s="62"/>
      <c r="J198" s="24"/>
      <c r="K198" s="24"/>
      <c r="L198" s="22"/>
      <c r="M198" s="24"/>
      <c r="N198" s="25"/>
      <c r="O198" s="25"/>
      <c r="P198" s="25"/>
      <c r="Q198" s="25"/>
    </row>
    <row r="199" spans="1:17" ht="42.75" x14ac:dyDescent="0.2">
      <c r="A199" s="16" t="s">
        <v>8</v>
      </c>
      <c r="B199" s="16" t="s">
        <v>9</v>
      </c>
      <c r="C199" s="16" t="s">
        <v>11</v>
      </c>
      <c r="D199" s="16" t="s">
        <v>12</v>
      </c>
      <c r="E199" s="16" t="s">
        <v>13</v>
      </c>
      <c r="F199" s="16" t="s">
        <v>14</v>
      </c>
      <c r="G199" s="17" t="s">
        <v>1280</v>
      </c>
      <c r="H199" s="8" t="s">
        <v>1281</v>
      </c>
      <c r="I199" s="58" t="s">
        <v>1282</v>
      </c>
      <c r="J199" s="22"/>
      <c r="K199" s="22"/>
      <c r="L199" s="22"/>
      <c r="M199" s="22"/>
    </row>
    <row r="200" spans="1:17" x14ac:dyDescent="0.2">
      <c r="A200" s="93" t="s">
        <v>16</v>
      </c>
      <c r="B200" s="93" t="s">
        <v>16</v>
      </c>
      <c r="C200" s="93" t="s">
        <v>16</v>
      </c>
      <c r="D200" s="93" t="s">
        <v>16</v>
      </c>
      <c r="E200" s="93" t="s">
        <v>16</v>
      </c>
      <c r="F200" s="93" t="s">
        <v>16</v>
      </c>
      <c r="G200" s="9"/>
      <c r="H200" s="9"/>
      <c r="I200" s="59"/>
      <c r="J200" s="22"/>
      <c r="K200" s="22"/>
      <c r="L200" s="22"/>
      <c r="M200" s="22"/>
    </row>
    <row r="201" spans="1:17" ht="22.5" customHeight="1" x14ac:dyDescent="0.2">
      <c r="A201" s="10" t="s">
        <v>22</v>
      </c>
      <c r="B201" s="10" t="s">
        <v>24</v>
      </c>
      <c r="C201" s="10" t="s">
        <v>0</v>
      </c>
      <c r="D201" s="10" t="s">
        <v>1269</v>
      </c>
      <c r="E201" s="11" t="s">
        <v>0</v>
      </c>
      <c r="F201" s="12" t="s">
        <v>1270</v>
      </c>
      <c r="G201" s="13">
        <v>926350</v>
      </c>
      <c r="H201" s="13">
        <v>700000</v>
      </c>
      <c r="I201" s="56">
        <f>F195-I202</f>
        <v>-88560</v>
      </c>
      <c r="J201" s="22"/>
      <c r="K201" s="22"/>
      <c r="L201" s="22"/>
      <c r="M201" s="22"/>
    </row>
    <row r="202" spans="1:17" ht="28.5" customHeight="1" x14ac:dyDescent="0.2">
      <c r="A202" s="10" t="s">
        <v>22</v>
      </c>
      <c r="B202" s="10" t="s">
        <v>24</v>
      </c>
      <c r="C202" s="10" t="s">
        <v>0</v>
      </c>
      <c r="D202" s="10" t="s">
        <v>1272</v>
      </c>
      <c r="E202" s="11" t="s">
        <v>0</v>
      </c>
      <c r="F202" s="12" t="s">
        <v>1273</v>
      </c>
      <c r="G202" s="13">
        <v>1000000</v>
      </c>
      <c r="H202" s="13">
        <v>1000000</v>
      </c>
      <c r="I202" s="56">
        <v>500000</v>
      </c>
      <c r="J202" s="22"/>
      <c r="K202" s="22"/>
      <c r="L202" s="22"/>
      <c r="M202" s="22"/>
    </row>
    <row r="203" spans="1:17" x14ac:dyDescent="0.2">
      <c r="A203" s="91" t="s">
        <v>106</v>
      </c>
      <c r="B203" s="91" t="s">
        <v>106</v>
      </c>
      <c r="C203" s="91" t="s">
        <v>106</v>
      </c>
      <c r="D203" s="91" t="s">
        <v>106</v>
      </c>
      <c r="E203" s="91" t="s">
        <v>106</v>
      </c>
      <c r="F203" s="43"/>
      <c r="G203" s="23">
        <f>G201+G202</f>
        <v>1926350</v>
      </c>
      <c r="H203" s="23">
        <f>H201+H202</f>
        <v>1700000</v>
      </c>
      <c r="I203" s="60">
        <f t="shared" ref="I203" si="2">I201+I202</f>
        <v>411440</v>
      </c>
      <c r="J203" s="22"/>
      <c r="K203" s="22"/>
      <c r="L203" s="22"/>
      <c r="M203" s="22"/>
    </row>
    <row r="204" spans="1:17" x14ac:dyDescent="0.2">
      <c r="A204" s="33"/>
      <c r="B204" s="33"/>
      <c r="C204" s="33"/>
      <c r="D204" s="33"/>
      <c r="E204" s="33"/>
      <c r="F204" s="32"/>
      <c r="G204" s="44"/>
      <c r="H204" s="44"/>
      <c r="I204" s="69"/>
      <c r="J204" s="22"/>
      <c r="K204" s="22"/>
      <c r="L204" s="22"/>
      <c r="M204" s="22"/>
    </row>
    <row r="205" spans="1:17" x14ac:dyDescent="0.2">
      <c r="A205" s="1"/>
      <c r="B205" s="1"/>
      <c r="C205" s="1"/>
      <c r="D205" s="1"/>
      <c r="E205" s="1"/>
      <c r="F205" s="25"/>
      <c r="G205" s="3"/>
      <c r="H205" s="3"/>
      <c r="I205" s="71"/>
      <c r="J205" s="22"/>
      <c r="K205" s="22"/>
      <c r="L205" s="22"/>
      <c r="M205" s="22"/>
    </row>
    <row r="206" spans="1:17" ht="18" x14ac:dyDescent="0.2">
      <c r="A206" s="85" t="s">
        <v>1275</v>
      </c>
      <c r="B206" s="85" t="s">
        <v>1275</v>
      </c>
      <c r="C206" s="85" t="s">
        <v>1275</v>
      </c>
      <c r="D206" s="85" t="s">
        <v>1275</v>
      </c>
      <c r="E206" s="85" t="s">
        <v>1275</v>
      </c>
      <c r="F206" s="46"/>
      <c r="G206" s="48">
        <f>G203</f>
        <v>1926350</v>
      </c>
      <c r="H206" s="48">
        <f t="shared" ref="H206:I206" si="3">H203</f>
        <v>1700000</v>
      </c>
      <c r="I206" s="72">
        <f t="shared" si="3"/>
        <v>411440</v>
      </c>
      <c r="J206" s="22"/>
      <c r="K206" s="22"/>
      <c r="L206" s="22"/>
      <c r="M206" s="22"/>
    </row>
    <row r="207" spans="1:17" ht="15.75" x14ac:dyDescent="0.2">
      <c r="E207" s="7"/>
      <c r="G207" s="49"/>
      <c r="H207" s="49"/>
      <c r="I207" s="73"/>
      <c r="J207" s="22"/>
      <c r="K207" s="22"/>
      <c r="L207" s="22"/>
      <c r="M207" s="22"/>
    </row>
    <row r="208" spans="1:17" x14ac:dyDescent="0.2">
      <c r="E208" s="7"/>
      <c r="G208" s="2"/>
      <c r="H208" s="2"/>
      <c r="I208" s="74"/>
      <c r="J208" s="22"/>
      <c r="K208" s="22"/>
      <c r="L208" s="22"/>
      <c r="M208" s="22"/>
    </row>
    <row r="209" spans="1:17" ht="15.75" x14ac:dyDescent="0.2">
      <c r="A209" s="98" t="s">
        <v>1299</v>
      </c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</row>
    <row r="210" spans="1:17" ht="15.75" x14ac:dyDescent="0.2">
      <c r="A210" s="98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83"/>
      <c r="Q210" s="83"/>
    </row>
    <row r="211" spans="1:17" x14ac:dyDescent="0.2">
      <c r="A211" s="84" t="s">
        <v>1300</v>
      </c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</row>
    <row r="213" spans="1:17" ht="33" customHeight="1" x14ac:dyDescent="0.2">
      <c r="A213" s="84" t="s">
        <v>1313</v>
      </c>
      <c r="B213" s="84"/>
      <c r="C213" s="84"/>
      <c r="D213" s="84"/>
      <c r="E213" s="84"/>
      <c r="F213" s="84"/>
      <c r="G213" s="84"/>
      <c r="H213" s="84"/>
      <c r="I213" s="84"/>
    </row>
  </sheetData>
  <mergeCells count="74">
    <mergeCell ref="A210:O210"/>
    <mergeCell ref="A211:N211"/>
    <mergeCell ref="A190:E190"/>
    <mergeCell ref="A198:F198"/>
    <mergeCell ref="A200:F200"/>
    <mergeCell ref="A203:E203"/>
    <mergeCell ref="A206:E206"/>
    <mergeCell ref="A209:Q209"/>
    <mergeCell ref="A181:F181"/>
    <mergeCell ref="A184:F184"/>
    <mergeCell ref="A187:F187"/>
    <mergeCell ref="A172:F172"/>
    <mergeCell ref="A175:F175"/>
    <mergeCell ref="A178:F178"/>
    <mergeCell ref="A163:F163"/>
    <mergeCell ref="A166:F166"/>
    <mergeCell ref="A169:F169"/>
    <mergeCell ref="A152:F152"/>
    <mergeCell ref="A155:F155"/>
    <mergeCell ref="A158:E158"/>
    <mergeCell ref="A160:F160"/>
    <mergeCell ref="A143:F143"/>
    <mergeCell ref="A146:F146"/>
    <mergeCell ref="A149:F149"/>
    <mergeCell ref="A132:F132"/>
    <mergeCell ref="A135:E135"/>
    <mergeCell ref="A137:F137"/>
    <mergeCell ref="A140:F140"/>
    <mergeCell ref="A121:F121"/>
    <mergeCell ref="A124:E124"/>
    <mergeCell ref="A126:F126"/>
    <mergeCell ref="A129:F129"/>
    <mergeCell ref="A110:F110"/>
    <mergeCell ref="A113:F113"/>
    <mergeCell ref="A116:E116"/>
    <mergeCell ref="A118:F118"/>
    <mergeCell ref="A101:F101"/>
    <mergeCell ref="A104:F104"/>
    <mergeCell ref="A107:F107"/>
    <mergeCell ref="A92:F92"/>
    <mergeCell ref="A95:F95"/>
    <mergeCell ref="A98:F98"/>
    <mergeCell ref="A83:F83"/>
    <mergeCell ref="A86:F86"/>
    <mergeCell ref="A89:F89"/>
    <mergeCell ref="A68:F68"/>
    <mergeCell ref="A71:E71"/>
    <mergeCell ref="A73:F73"/>
    <mergeCell ref="A76:E76"/>
    <mergeCell ref="A78:F78"/>
    <mergeCell ref="A81:E81"/>
    <mergeCell ref="A29:F29"/>
    <mergeCell ref="A52:F52"/>
    <mergeCell ref="A62:F62"/>
    <mergeCell ref="A65:F65"/>
    <mergeCell ref="A43:F43"/>
    <mergeCell ref="A46:F46"/>
    <mergeCell ref="A49:F49"/>
    <mergeCell ref="A213:I213"/>
    <mergeCell ref="A14:F14"/>
    <mergeCell ref="A17:F17"/>
    <mergeCell ref="A20:F20"/>
    <mergeCell ref="A1:I1"/>
    <mergeCell ref="A2:I2"/>
    <mergeCell ref="A3:I3"/>
    <mergeCell ref="A4:I4"/>
    <mergeCell ref="A6:F6"/>
    <mergeCell ref="A12:F12"/>
    <mergeCell ref="A32:F32"/>
    <mergeCell ref="A35:F35"/>
    <mergeCell ref="A37:F37"/>
    <mergeCell ref="A40:F40"/>
    <mergeCell ref="A23:F23"/>
    <mergeCell ref="A26:F26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rozpis rozpočtu</vt:lpstr>
      <vt:lpstr>návrh rozpočtu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 Řeháková</cp:lastModifiedBy>
  <dcterms:created xsi:type="dcterms:W3CDTF">2019-11-08T18:13:37Z</dcterms:created>
  <dcterms:modified xsi:type="dcterms:W3CDTF">2019-12-29T19:52:43Z</dcterms:modified>
</cp:coreProperties>
</file>